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\Documents\ПФХД\"/>
    </mc:Choice>
  </mc:AlternateContent>
  <bookViews>
    <workbookView xWindow="0" yWindow="0" windowWidth="23040" windowHeight="10332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calcPr calcId="162913"/>
</workbook>
</file>

<file path=xl/calcChain.xml><?xml version="1.0" encoding="utf-8"?>
<calcChain xmlns="http://schemas.openxmlformats.org/spreadsheetml/2006/main">
  <c r="H86" i="8" l="1"/>
  <c r="G86" i="8"/>
  <c r="F86" i="8"/>
  <c r="H73" i="8"/>
  <c r="G73" i="8"/>
  <c r="F73" i="8"/>
  <c r="F56" i="7"/>
  <c r="E56" i="7"/>
  <c r="D56" i="7"/>
  <c r="L28" i="7"/>
  <c r="I28" i="7"/>
  <c r="F28" i="7"/>
  <c r="L19" i="7"/>
  <c r="I19" i="7"/>
  <c r="F19" i="7"/>
  <c r="G518" i="6"/>
  <c r="G517" i="6"/>
  <c r="E517" i="6"/>
  <c r="G505" i="6"/>
  <c r="G506" i="6" s="1"/>
  <c r="E505" i="6"/>
  <c r="G493" i="6"/>
  <c r="G494" i="6" s="1"/>
  <c r="E493" i="6"/>
  <c r="G480" i="6"/>
  <c r="G481" i="6" s="1"/>
  <c r="E480" i="6"/>
  <c r="G469" i="6"/>
  <c r="G468" i="6"/>
  <c r="E468" i="6"/>
  <c r="G456" i="6"/>
  <c r="G457" i="6" s="1"/>
  <c r="E456" i="6"/>
  <c r="G444" i="6"/>
  <c r="G445" i="6" s="1"/>
  <c r="E444" i="6"/>
  <c r="G432" i="6"/>
  <c r="G433" i="6" s="1"/>
  <c r="E432" i="6"/>
  <c r="G421" i="6"/>
  <c r="G420" i="6"/>
  <c r="E420" i="6"/>
  <c r="G408" i="6"/>
  <c r="G409" i="6" s="1"/>
  <c r="E408" i="6"/>
  <c r="G395" i="6"/>
  <c r="G396" i="6" s="1"/>
  <c r="E395" i="6"/>
  <c r="G383" i="6"/>
  <c r="G384" i="6" s="1"/>
  <c r="E383" i="6"/>
  <c r="G372" i="6"/>
  <c r="G371" i="6"/>
  <c r="E371" i="6"/>
  <c r="G359" i="6"/>
  <c r="G360" i="6" s="1"/>
  <c r="E359" i="6"/>
  <c r="G347" i="6"/>
  <c r="G348" i="6" s="1"/>
  <c r="E347" i="6"/>
  <c r="G335" i="6"/>
  <c r="E335" i="6"/>
  <c r="G333" i="6"/>
  <c r="E333" i="6"/>
  <c r="G331" i="6"/>
  <c r="E331" i="6"/>
  <c r="G329" i="6"/>
  <c r="G336" i="6" s="1"/>
  <c r="E329" i="6"/>
  <c r="G317" i="6"/>
  <c r="G318" i="6" s="1"/>
  <c r="E317" i="6"/>
  <c r="G305" i="6"/>
  <c r="E305" i="6"/>
  <c r="G303" i="6"/>
  <c r="G306" i="6" s="1"/>
  <c r="E303" i="6"/>
  <c r="G291" i="6"/>
  <c r="E291" i="6"/>
  <c r="G289" i="6"/>
  <c r="E289" i="6"/>
  <c r="G287" i="6"/>
  <c r="E287" i="6"/>
  <c r="G285" i="6"/>
  <c r="E285" i="6"/>
  <c r="G283" i="6"/>
  <c r="E283" i="6"/>
  <c r="G281" i="6"/>
  <c r="E281" i="6"/>
  <c r="G279" i="6"/>
  <c r="G292" i="6" s="1"/>
  <c r="E279" i="6"/>
  <c r="G267" i="6"/>
  <c r="E267" i="6"/>
  <c r="G265" i="6"/>
  <c r="E265" i="6"/>
  <c r="G263" i="6"/>
  <c r="G268" i="6" s="1"/>
  <c r="E263" i="6"/>
  <c r="G252" i="6"/>
  <c r="G251" i="6"/>
  <c r="E251" i="6"/>
  <c r="G249" i="6"/>
  <c r="E249" i="6"/>
  <c r="G247" i="6"/>
  <c r="E247" i="6"/>
  <c r="G245" i="6"/>
  <c r="E245" i="6"/>
  <c r="G243" i="6"/>
  <c r="E243" i="6"/>
  <c r="G231" i="6"/>
  <c r="E231" i="6"/>
  <c r="G229" i="6"/>
  <c r="E229" i="6"/>
  <c r="G227" i="6"/>
  <c r="E227" i="6"/>
  <c r="G225" i="6"/>
  <c r="E225" i="6"/>
  <c r="G223" i="6"/>
  <c r="E223" i="6"/>
  <c r="G221" i="6"/>
  <c r="E221" i="6"/>
  <c r="G219" i="6"/>
  <c r="E219" i="6"/>
  <c r="G217" i="6"/>
  <c r="E217" i="6"/>
  <c r="G215" i="6"/>
  <c r="E215" i="6"/>
  <c r="G213" i="6"/>
  <c r="E213" i="6"/>
  <c r="G211" i="6"/>
  <c r="E211" i="6"/>
  <c r="G209" i="6"/>
  <c r="E209" i="6"/>
  <c r="G207" i="6"/>
  <c r="E207" i="6"/>
  <c r="G205" i="6"/>
  <c r="E205" i="6"/>
  <c r="G203" i="6"/>
  <c r="E203" i="6"/>
  <c r="G201" i="6"/>
  <c r="E201" i="6"/>
  <c r="G199" i="6"/>
  <c r="G232" i="6" s="1"/>
  <c r="E199" i="6"/>
  <c r="G197" i="6"/>
  <c r="E197" i="6"/>
  <c r="G186" i="6"/>
  <c r="G185" i="6"/>
  <c r="E185" i="6"/>
  <c r="G183" i="6"/>
  <c r="E183" i="6"/>
  <c r="G181" i="6"/>
  <c r="E181" i="6"/>
  <c r="G179" i="6"/>
  <c r="E179" i="6"/>
  <c r="G177" i="6"/>
  <c r="E177" i="6"/>
  <c r="G175" i="6"/>
  <c r="E175" i="6"/>
  <c r="G173" i="6"/>
  <c r="E173" i="6"/>
  <c r="G171" i="6"/>
  <c r="E171" i="6"/>
  <c r="G169" i="6"/>
  <c r="E169" i="6"/>
  <c r="G167" i="6"/>
  <c r="E167" i="6"/>
  <c r="G165" i="6"/>
  <c r="E165" i="6"/>
  <c r="G163" i="6"/>
  <c r="E163" i="6"/>
  <c r="G161" i="6"/>
  <c r="E161" i="6"/>
  <c r="G159" i="6"/>
  <c r="E159" i="6"/>
  <c r="G147" i="6"/>
  <c r="E147" i="6"/>
  <c r="G145" i="6"/>
  <c r="E145" i="6"/>
  <c r="G143" i="6"/>
  <c r="G148" i="6" s="1"/>
  <c r="E143" i="6"/>
  <c r="G132" i="6"/>
  <c r="G131" i="6"/>
  <c r="E131" i="6"/>
  <c r="G129" i="6"/>
  <c r="E129" i="6"/>
  <c r="G117" i="6"/>
  <c r="G118" i="6" s="1"/>
  <c r="E117" i="6"/>
  <c r="G106" i="6"/>
  <c r="G105" i="6"/>
  <c r="E105" i="6"/>
  <c r="G103" i="6"/>
  <c r="E103" i="6"/>
  <c r="G101" i="6"/>
  <c r="E101" i="6"/>
  <c r="G89" i="6"/>
  <c r="E89" i="6"/>
  <c r="G87" i="6"/>
  <c r="E87" i="6"/>
  <c r="G85" i="6"/>
  <c r="E85" i="6"/>
  <c r="G83" i="6"/>
  <c r="E83" i="6"/>
  <c r="G81" i="6"/>
  <c r="E81" i="6"/>
  <c r="G79" i="6"/>
  <c r="E79" i="6"/>
  <c r="G77" i="6"/>
  <c r="E77" i="6"/>
  <c r="G75" i="6"/>
  <c r="E75" i="6"/>
  <c r="G73" i="6"/>
  <c r="E73" i="6"/>
  <c r="G71" i="6"/>
  <c r="E71" i="6"/>
  <c r="G69" i="6"/>
  <c r="E69" i="6"/>
  <c r="G67" i="6"/>
  <c r="E67" i="6"/>
  <c r="G65" i="6"/>
  <c r="E65" i="6"/>
  <c r="G63" i="6"/>
  <c r="E63" i="6"/>
  <c r="G61" i="6"/>
  <c r="E61" i="6"/>
  <c r="G59" i="6"/>
  <c r="E59" i="6"/>
  <c r="G57" i="6"/>
  <c r="E57" i="6"/>
  <c r="G55" i="6"/>
  <c r="E55" i="6"/>
  <c r="G53" i="6"/>
  <c r="E53" i="6"/>
  <c r="G51" i="6"/>
  <c r="E51" i="6"/>
  <c r="G49" i="6"/>
  <c r="E49" i="6"/>
  <c r="G47" i="6"/>
  <c r="E47" i="6"/>
  <c r="G45" i="6"/>
  <c r="E45" i="6"/>
  <c r="G43" i="6"/>
  <c r="E43" i="6"/>
  <c r="G41" i="6"/>
  <c r="E41" i="6"/>
  <c r="G39" i="6"/>
  <c r="E39" i="6"/>
  <c r="G37" i="6"/>
  <c r="E37" i="6"/>
  <c r="G35" i="6"/>
  <c r="E35" i="6"/>
  <c r="G33" i="6"/>
  <c r="E33" i="6"/>
  <c r="G31" i="6"/>
  <c r="E31" i="6"/>
  <c r="G29" i="6"/>
  <c r="E29" i="6"/>
  <c r="G27" i="6"/>
  <c r="E27" i="6"/>
  <c r="G25" i="6"/>
  <c r="E25" i="6"/>
  <c r="G23" i="6"/>
  <c r="E23" i="6"/>
  <c r="G21" i="6"/>
  <c r="E21" i="6"/>
  <c r="G19" i="6"/>
  <c r="E19" i="6"/>
  <c r="G17" i="6"/>
  <c r="E17" i="6"/>
  <c r="G15" i="6"/>
  <c r="E15" i="6"/>
  <c r="G13" i="6"/>
  <c r="G90" i="6" s="1"/>
  <c r="E13" i="6"/>
  <c r="G11" i="6"/>
  <c r="E11" i="6"/>
  <c r="G143" i="5"/>
  <c r="G132" i="5"/>
  <c r="G121" i="5"/>
  <c r="G88" i="5"/>
  <c r="G74" i="5"/>
  <c r="G60" i="5"/>
  <c r="G32" i="5"/>
  <c r="J74" i="4"/>
  <c r="D74" i="4"/>
  <c r="J50" i="4"/>
  <c r="D50" i="4"/>
  <c r="J26" i="4"/>
  <c r="D26" i="4"/>
  <c r="H31" i="3"/>
  <c r="G31" i="3"/>
  <c r="F31" i="3"/>
  <c r="H27" i="3"/>
  <c r="G27" i="3"/>
  <c r="F27" i="3"/>
  <c r="H24" i="3"/>
  <c r="G24" i="3"/>
  <c r="F24" i="3"/>
  <c r="H21" i="3"/>
  <c r="G21" i="3"/>
  <c r="F21" i="3"/>
  <c r="H17" i="3"/>
  <c r="G17" i="3"/>
  <c r="F17" i="3"/>
  <c r="H14" i="3"/>
  <c r="G14" i="3"/>
  <c r="F14" i="3"/>
  <c r="H13" i="3"/>
  <c r="G13" i="3"/>
  <c r="F13" i="3"/>
  <c r="H7" i="3"/>
  <c r="G7" i="3"/>
  <c r="F7" i="3"/>
  <c r="H8" i="2"/>
  <c r="G8" i="2"/>
  <c r="F8" i="2"/>
  <c r="E8" i="2"/>
</calcChain>
</file>

<file path=xl/sharedStrings.xml><?xml version="1.0" encoding="utf-8"?>
<sst xmlns="http://schemas.openxmlformats.org/spreadsheetml/2006/main" count="3158" uniqueCount="755">
  <si>
    <t>СОГЛАСОВАНО</t>
  </si>
  <si>
    <t>УТВЕРЖДАЮ</t>
  </si>
  <si>
    <t>Заведующий</t>
  </si>
  <si>
    <t>(наименование должности лица, утверждающего документ)</t>
  </si>
  <si>
    <t>В.М. Пегушин</t>
  </si>
  <si>
    <t>МБДОУ "Теремок" с. Покровское</t>
  </si>
  <si>
    <t>(подпись)</t>
  </si>
  <si>
    <t>(расшифровка подписи)</t>
  </si>
  <si>
    <t>(наименование учреждения)</t>
  </si>
  <si>
    <t>"_____" _____________ ______ г.</t>
  </si>
  <si>
    <t>Е.А.Борис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</si>
  <si>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</si>
  <si>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</si>
  <si>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</si>
  <si>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</si>
  <si>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</si>
  <si>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"26" декабря 2024 г.</t>
  </si>
  <si>
    <t>Дата</t>
  </si>
  <si>
    <t>26.12.2024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</si>
  <si>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</si>
  <si>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</si>
  <si>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</si>
  <si>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</si>
  <si>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</si>
  <si>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</si>
  <si>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603У4736</t>
  </si>
  <si>
    <t>ИНН</t>
  </si>
  <si>
    <t>6123010546</t>
  </si>
  <si>
    <t>Учреждение</t>
  </si>
  <si>
    <t>Муниципальное бюджетное дошкольное образовательное учреждение Покровский детский сад № 4 «Теремок» общеразвивающего вида второй категории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</si>
  <si>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</si>
  <si>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</si>
  <si>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</si>
  <si>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</si>
  <si>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</si>
  <si>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</si>
  <si>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</si>
  <si>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</si>
  <si>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Борис Елена Алексеевна</t>
  </si>
  <si>
    <t>Должность: Начальник</t>
  </si>
  <si>
    <t>Должность: Заведующий</t>
  </si>
  <si>
    <t>Действует c 04.12.2023 15:51:00 по: 26.02.2025 15:51:00</t>
  </si>
  <si>
    <t>Действует c 27.09.2024 13:05:19 по: 21.12.2025 13:05:19</t>
  </si>
  <si>
    <t>Серийный номер: 5F9FD80752609D3FFC5FC0139AF6192D41EA9340</t>
  </si>
  <si>
    <t>Серийный номер: B32F730864720F91D5AC5487FF9B68C514CCB76A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</si>
  <si>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</si>
  <si>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</si>
  <si>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</si>
  <si>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</si>
  <si>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</si>
  <si>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</si>
  <si>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</si>
  <si>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</si>
  <si>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</si>
  <si>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</si>
  <si>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</si>
  <si>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</si>
  <si>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</si>
  <si>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</si>
  <si>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</si>
  <si>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</si>
  <si>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</si>
  <si>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</si>
  <si>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</si>
  <si>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</si>
  <si>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</si>
  <si>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</si>
  <si>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</si>
  <si>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</si>
  <si>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</si>
  <si>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</si>
  <si>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</si>
  <si>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</si>
  <si>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</si>
  <si>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</si>
  <si>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</si>
  <si>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</si>
  <si>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</si>
  <si>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</si>
  <si>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</si>
  <si>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</si>
  <si>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</si>
  <si>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</si>
  <si>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</si>
  <si>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</si>
  <si>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</si>
  <si>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</si>
  <si>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</si>
  <si>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</si>
  <si>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</si>
  <si>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</si>
  <si>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</si>
  <si>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</si>
  <si>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</si>
  <si>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</si>
  <si>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</si>
  <si>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</si>
  <si>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</si>
  <si>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</si>
  <si>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</si>
  <si>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</si>
  <si>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</si>
  <si>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</si>
  <si>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</si>
  <si>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</si>
  <si>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</si>
  <si>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</si>
  <si>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</si>
  <si>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</si>
  <si>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</si>
  <si>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</si>
  <si>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</si>
  <si>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</si>
  <si>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</si>
  <si>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</si>
  <si>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</si>
  <si>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</si>
  <si>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</si>
  <si>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</si>
  <si>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</si>
  <si>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</si>
  <si>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</si>
  <si>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</si>
  <si>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</si>
  <si>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</si>
  <si>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</si>
  <si>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</si>
  <si>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</si>
  <si>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</si>
  <si>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</si>
  <si>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</si>
  <si>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</si>
  <si>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</si>
  <si>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</si>
  <si>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</si>
  <si>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</si>
  <si>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</si>
  <si>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</si>
  <si>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</si>
  <si>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</si>
  <si>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</si>
  <si>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</si>
  <si>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</si>
  <si>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</si>
  <si>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</si>
  <si>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</si>
  <si>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</si>
  <si>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</si>
  <si>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</si>
  <si>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</si>
  <si>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</si>
  <si>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</si>
  <si>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</si>
  <si>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</si>
  <si>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</si>
  <si>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</si>
  <si>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</si>
  <si>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</si>
  <si>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</si>
  <si>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</si>
  <si>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</si>
  <si>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</si>
  <si>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</si>
  <si>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</si>
  <si>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</si>
  <si>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</si>
  <si>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</si>
  <si>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</si>
  <si>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</si>
  <si>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</si>
  <si>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</si>
  <si>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</si>
  <si>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</si>
  <si>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</si>
  <si>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</si>
  <si>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</si>
  <si>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</si>
  <si>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</si>
  <si>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</si>
  <si>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</si>
  <si>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</si>
  <si>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</si>
  <si>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</si>
  <si>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</si>
  <si>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</si>
  <si>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</si>
  <si>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</si>
  <si>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</si>
  <si>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</si>
  <si>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</si>
  <si>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</si>
  <si>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</si>
  <si>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</si>
  <si>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</si>
  <si>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</si>
  <si>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</si>
  <si>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</si>
  <si>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</si>
  <si>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</si>
  <si>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</si>
  <si>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</si>
  <si>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</si>
  <si>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</si>
  <si>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</si>
  <si>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</si>
  <si>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</si>
  <si>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</si>
  <si>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</si>
  <si>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</si>
  <si>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</si>
  <si>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</si>
  <si>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</si>
  <si>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</si>
  <si>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</si>
  <si>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</si>
  <si>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</si>
  <si>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</si>
  <si>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</si>
  <si>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</si>
  <si>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</si>
  <si>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</si>
  <si>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</si>
  <si>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</si>
  <si>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</si>
  <si>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</si>
  <si>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</si>
  <si>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</si>
  <si>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</si>
  <si>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</si>
  <si>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</si>
  <si>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</si>
  <si>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</si>
  <si>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</si>
  <si>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</si>
  <si>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</si>
  <si>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</si>
  <si>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</si>
  <si>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</si>
  <si>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</si>
  <si>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</si>
  <si>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</si>
  <si>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</si>
  <si>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</si>
  <si>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</si>
  <si>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</si>
  <si>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</si>
  <si>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</si>
  <si>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</si>
  <si>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</si>
  <si>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</si>
  <si>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</si>
  <si>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</si>
  <si>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</si>
  <si>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</si>
  <si>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</si>
  <si>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</si>
  <si>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</si>
  <si>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</si>
  <si>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</si>
  <si>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</si>
  <si>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</si>
  <si>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</si>
  <si>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</si>
  <si>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</si>
  <si>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</si>
  <si>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</si>
  <si>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</si>
  <si>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</si>
  <si>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</si>
  <si>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</si>
  <si>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</si>
  <si>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</si>
  <si>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</si>
  <si>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</si>
  <si>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</si>
  <si>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</si>
  <si>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</si>
  <si>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</si>
  <si>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</si>
  <si>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</si>
  <si>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</si>
  <si>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</si>
  <si>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</si>
  <si>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</si>
  <si>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</si>
  <si>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</si>
  <si>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</si>
  <si>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</si>
  <si>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</si>
  <si>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</si>
  <si>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</si>
  <si>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</si>
  <si>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</si>
  <si>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</si>
  <si>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</si>
  <si>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</si>
  <si>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</si>
  <si>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</si>
  <si>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</si>
  <si>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</si>
  <si>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</si>
  <si>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</si>
  <si>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</si>
  <si>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</si>
  <si>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</si>
  <si>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</si>
  <si>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</si>
  <si>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</si>
  <si>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</si>
  <si>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</si>
  <si>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</si>
  <si>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</si>
  <si>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</si>
  <si>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</si>
  <si>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</si>
  <si>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</si>
  <si>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</si>
  <si>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</si>
  <si>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</si>
  <si>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</si>
  <si>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</si>
  <si>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</si>
  <si>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</si>
  <si>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</si>
  <si>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</si>
  <si>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</si>
  <si>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</si>
  <si>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</si>
  <si>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</si>
  <si>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</si>
  <si>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</si>
  <si>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</si>
  <si>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</si>
  <si>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</si>
  <si>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</si>
  <si>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</si>
  <si>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</si>
  <si>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</si>
  <si>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</si>
  <si>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</si>
  <si>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</si>
  <si>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</si>
  <si>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</si>
  <si>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</si>
  <si>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</si>
  <si>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</si>
  <si>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</si>
  <si>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</si>
  <si>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</si>
  <si>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</si>
  <si>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</si>
  <si>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</si>
  <si>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</si>
  <si>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</si>
  <si>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</si>
  <si>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</si>
  <si>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</si>
  <si>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</si>
  <si>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</si>
  <si>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</si>
  <si>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</si>
  <si>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</si>
  <si>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</si>
  <si>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</si>
  <si>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</si>
  <si>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</si>
  <si>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</si>
  <si>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</si>
  <si>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</si>
  <si>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</si>
  <si>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</si>
  <si>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</si>
  <si>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</si>
  <si>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</si>
  <si>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</si>
  <si>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</si>
  <si>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</si>
  <si>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</si>
  <si>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</si>
  <si>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</si>
  <si>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</si>
  <si>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</si>
  <si>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</si>
  <si>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</si>
  <si>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</si>
  <si>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</si>
  <si>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</si>
  <si>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</si>
  <si>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</si>
  <si>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</si>
  <si>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</si>
  <si>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</si>
  <si>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</si>
  <si>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</si>
  <si>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</si>
  <si>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</si>
  <si>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</si>
  <si>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</si>
  <si>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</si>
  <si>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</si>
  <si>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</si>
  <si>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</si>
  <si>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</si>
  <si>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</si>
  <si>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</si>
  <si>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</si>
  <si>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</si>
  <si>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</si>
  <si>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</si>
  <si>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</si>
  <si>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</si>
  <si>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Начальник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</si>
  <si>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</si>
  <si>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</si>
  <si>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</si>
  <si>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</si>
  <si>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</si>
  <si>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</si>
  <si>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</si>
  <si>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</si>
  <si>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</si>
  <si>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</si>
  <si>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</si>
  <si>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</si>
  <si>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</si>
  <si>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</si>
  <si>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</si>
  <si>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</si>
  <si>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</si>
  <si>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</si>
  <si>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</si>
  <si>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</si>
  <si>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</si>
  <si>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</si>
  <si>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</si>
  <si>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</si>
  <si>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</si>
  <si>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</si>
  <si>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</si>
  <si>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[Административный персонал], [не выбрано], [Заведующий],</t>
  </si>
  <si>
    <t>[Рабочие], [не выбрано], [Сторож],</t>
  </si>
  <si>
    <t>[Рабочие], [не выбрано], [Повар],</t>
  </si>
  <si>
    <t>[Рабочие], [не выбрано], [машинист по стирке],</t>
  </si>
  <si>
    <t>[Рабочие], [не выбрано], [раб. по обсл. и рем. Зд],</t>
  </si>
  <si>
    <t>[Рабочие], [не выбрано], [кухонный рабочий],</t>
  </si>
  <si>
    <t>[Рабочие], [не выбрано], [Кастелянша],</t>
  </si>
  <si>
    <t>[Педагогический персонал], [не выбрано], [Воспитатели],</t>
  </si>
  <si>
    <t>[Педагогический персонал], [не выбрано], [муз. руководитель],</t>
  </si>
  <si>
    <t>[Педагогический персонал], [не выбрано], [Педагог-психолог],</t>
  </si>
  <si>
    <t>11</t>
  </si>
  <si>
    <t>[Педагогический персонал], [не выбрано], [Старший воспитатель],</t>
  </si>
  <si>
    <t>12</t>
  </si>
  <si>
    <t>[Рабочие], [не выбрано], [Завхоз],</t>
  </si>
  <si>
    <t>13</t>
  </si>
  <si>
    <t>[Рабочие], [не выбрано], [Младший воспитатель],</t>
  </si>
  <si>
    <t>14</t>
  </si>
  <si>
    <t>[Рабочие], [не выбрано], [Специалист по закупкам],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</si>
  <si>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</si>
  <si>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</si>
  <si>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</si>
  <si>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</si>
  <si>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</si>
  <si>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</si>
  <si>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</si>
  <si>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</si>
  <si>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</si>
  <si>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</si>
  <si>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</si>
  <si>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</si>
  <si>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</si>
  <si>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</si>
  <si>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</si>
  <si>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</si>
  <si>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</si>
  <si>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</si>
  <si>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</si>
  <si>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</si>
  <si>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</si>
  <si>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</si>
  <si>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</si>
  <si>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</si>
  <si>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</si>
  <si>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</si>
  <si>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</si>
  <si>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</si>
  <si>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[Налог на имущество организаций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</si>
  <si>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</si>
  <si>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</si>
  <si>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</si>
  <si>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</si>
  <si>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</si>
  <si>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</si>
  <si>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</si>
  <si>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</si>
  <si>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17</t>
  </si>
  <si>
    <t>[Расходы на закупки товаров, работ, услуг] [342(90)] [342]</t>
  </si>
  <si>
    <t>2023</t>
  </si>
  <si>
    <t>Итого по карточке:</t>
  </si>
  <si>
    <t>24</t>
  </si>
  <si>
    <t>25</t>
  </si>
  <si>
    <t>26</t>
  </si>
  <si>
    <t>27</t>
  </si>
  <si>
    <t>28</t>
  </si>
  <si>
    <t>29</t>
  </si>
  <si>
    <t>31</t>
  </si>
  <si>
    <t>[Расходы на закупки товаров, работ, услуг] [продукты питания] [342]</t>
  </si>
  <si>
    <t>32</t>
  </si>
  <si>
    <t>33</t>
  </si>
  <si>
    <t>45</t>
  </si>
  <si>
    <t>46</t>
  </si>
  <si>
    <t>47</t>
  </si>
  <si>
    <t>52</t>
  </si>
  <si>
    <t>[Расходы на закупки товаров, работ, услуг] [хлеб] [342]</t>
  </si>
  <si>
    <t>53</t>
  </si>
  <si>
    <t>54</t>
  </si>
  <si>
    <t>55</t>
  </si>
  <si>
    <t>56</t>
  </si>
  <si>
    <t>[Расходы на закупки товаров, работ, услуг] [продукты птания] [342]</t>
  </si>
  <si>
    <t>57</t>
  </si>
  <si>
    <t>58</t>
  </si>
  <si>
    <t>63</t>
  </si>
  <si>
    <t>66</t>
  </si>
  <si>
    <t>76</t>
  </si>
  <si>
    <t>77</t>
  </si>
  <si>
    <t>[Расходы на закупки товаров, работ, услуг] [Продукты питания] [342]</t>
  </si>
  <si>
    <t>78</t>
  </si>
  <si>
    <t>79</t>
  </si>
  <si>
    <t>80</t>
  </si>
  <si>
    <t>81</t>
  </si>
  <si>
    <t>82</t>
  </si>
  <si>
    <t>83</t>
  </si>
  <si>
    <t>93</t>
  </si>
  <si>
    <t>94</t>
  </si>
  <si>
    <t>101</t>
  </si>
  <si>
    <t>102</t>
  </si>
  <si>
    <t>103</t>
  </si>
  <si>
    <t>104</t>
  </si>
  <si>
    <t>105</t>
  </si>
  <si>
    <t>107</t>
  </si>
  <si>
    <t>114</t>
  </si>
  <si>
    <t>[Расходы на закупки товаров, работ, услуг] [питание] [342]</t>
  </si>
  <si>
    <t>115</t>
  </si>
  <si>
    <t>Всего:</t>
  </si>
  <si>
    <t>6. Расчеты (обоснования) расходов на закупки товаров, работ, услуг (344)</t>
  </si>
  <si>
    <t>50</t>
  </si>
  <si>
    <t>[Расходы на закупки товаров, работ, услуг] [хоз товары] [344]</t>
  </si>
  <si>
    <t>69</t>
  </si>
  <si>
    <t>[Расходы на закупки товаров, работ, услуг] [краска] [344]</t>
  </si>
  <si>
    <t>70</t>
  </si>
  <si>
    <t>[Расходы на закупки товаров, работ, услуг] [строй материалы] [344]</t>
  </si>
  <si>
    <t>6. Расчеты (обоснования) расходов на закупки товаров, работ, услуг (346)</t>
  </si>
  <si>
    <t>51</t>
  </si>
  <si>
    <t>[Расходы на закупки товаров, работ, услуг] [хоз товары] [346]</t>
  </si>
  <si>
    <t>6. Расчеты (обоснования) расходов на закупки товаров, работ, услуг (221)</t>
  </si>
  <si>
    <t>35</t>
  </si>
  <si>
    <t>[Расходы на закупки товаров, работ, услуг] [связь] [221] [Реализация ООП ДО (от 3 до 8 лет) [СУБЪЕКТ РФ]]</t>
  </si>
  <si>
    <t>36</t>
  </si>
  <si>
    <t>[Расходы на закупки товаров, работ, услуг] [интернет умен]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</si>
  <si>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</si>
  <si>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[223/244 ЖБО] [223] [Реализация ООП ДО (от 3 до 8 лет) [МУНИЦИПАЛИТЕТ]]</t>
  </si>
  <si>
    <t>[Расходы на закупки товаров, работ, услуг] [223/ТКО] [223] [Реализация ООП ДО (от 3 до 8 лет) [МУНИЦИПАЛИТЕТ]]</t>
  </si>
  <si>
    <t>37</t>
  </si>
  <si>
    <t>[Расходы на закупки товаров, работ, услуг] [223/244-вода]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</si>
  <si>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</si>
  <si>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[225(дезстанция)] [225] [Реализация ООП ДО (от 3 до 8 лет) [МУНИЦИПАЛИТЕТ]]</t>
  </si>
  <si>
    <t>[Расходы на закупки товаров, работ, услуг] [проверка тех состояния вент. каналов] [225] [Реализация ООП ДО (от 3 до 8 лет) [МУНИЦИПАЛИТЕТ]]</t>
  </si>
  <si>
    <t>[Расходы на закупки товаров, работ, услуг] [225(101)] [225] [Реализация ООП ДО (от 3 до 8 лет) [МУНИЦИПАЛИТЕТ]]</t>
  </si>
  <si>
    <t>[Расходы на закупки товаров, работ, услуг] [225(092)] [225] [Реализация ООП ДО (от 3 до 8 лет) [МУНИЦИПАЛИТЕТ]]</t>
  </si>
  <si>
    <t>38</t>
  </si>
  <si>
    <t>[Расходы на закупки товаров, работ, услуг] [потивоклещевая обр-а] [225] [Реализация ООП ДО (от 3 до 8 лет) [МУНИЦИПАЛИТЕТ]]</t>
  </si>
  <si>
    <t>39</t>
  </si>
  <si>
    <t>[Расходы на закупки товаров, работ, услуг] [ТО тревожных сообщений] [225] [Реализация ООП ДО (от 3 до 8 лет) [МУНИЦИПАЛИТЕТ]]</t>
  </si>
  <si>
    <t>40</t>
  </si>
  <si>
    <t>[Расходы на закупки товаров, работ, услуг] [речевое оповещение] [225] [Реализация ООП ДО (от 3 до 8 лет) [МУНИЦИПАЛИТЕТ]]</t>
  </si>
  <si>
    <t>41</t>
  </si>
  <si>
    <t>[Расходы на закупки товаров, работ, услуг] [заправка картриджей] [225] [Реализация ООП ДО (от 3 до 8 лет) [СУБЪЕКТ РФ]]</t>
  </si>
  <si>
    <t>44</t>
  </si>
  <si>
    <t>[Расходы на закупки товаров, работ, услуг] [дезинфекция трубопровода] [225] [Реализация ООП ДО (от 3 до 8 лет) [МУНИЦИПАЛИТЕТ]]</t>
  </si>
  <si>
    <t>48</t>
  </si>
  <si>
    <t>[Расходы на закупки товаров, работ, услуг] [дезинфекция водопровода] [225] [Реализация ООП ДО (от 3 до 8 лет) [МУНИЦИПАЛИТЕТ]]</t>
  </si>
  <si>
    <t>71</t>
  </si>
  <si>
    <t>[Расходы на закупки товаров, работ, услуг] [гидравл. испытание] [225] [Реализация ООП ДО (от 3 до 8 лет) [МУНИЦИПАЛИТЕТ]]</t>
  </si>
  <si>
    <t>72</t>
  </si>
  <si>
    <t>[Расходы на закупки товаров, работ, услуг] [обеззараживание воды] [225] [Реализация ООП ДО (от 3 до 8 лет) [МУНИЦИПАЛИТЕТ]]</t>
  </si>
  <si>
    <t>73</t>
  </si>
  <si>
    <t>[Расходы на закупки товаров, работ, услуг] [спил деревьев] [225] [Реализация ООП ДО (от 3 до 8 лет) [МУНИЦИПАЛИТЕТ]]</t>
  </si>
  <si>
    <t>88</t>
  </si>
  <si>
    <t>[Расходы на закупки товаров, работ, услуг] [дезинфекция водопровода и промывка]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</si>
  <si>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</si>
  <si>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[226(092)] [226] [Реализация ООП ДО (от 3 до 8 лет) [МУНИЦИПАЛИТЕТ]]</t>
  </si>
  <si>
    <t>[Расходы на закупки товаров, работ, услуг] [226(101)] [226] [Реализация ООП ДО (от 3 до 8 лет) [МУНИЦИПАЛИТЕТ]]</t>
  </si>
  <si>
    <t>20</t>
  </si>
  <si>
    <t>[Расходы на закупки товаров, работ, услуг] [226(92)] [226] [Реализация ООП ДО (от 3 до 8 лет) [СУБЪЕКТ РФ]]</t>
  </si>
  <si>
    <t>42</t>
  </si>
  <si>
    <t>[Расходы на закупки товаров, работ, услуг] [программа] [226] [Реализация ООП ДО (от 3 до 8 лет) [СУБЪЕКТ РФ]]</t>
  </si>
  <si>
    <t>49</t>
  </si>
  <si>
    <t>[Расходы на закупки товаров, работ, услуг] [программа энергосбережения] [226] [Реализация ООП ДО (от 3 до 8 лет) [МУНИЦИПАЛИТЕТ]]</t>
  </si>
  <si>
    <t>59</t>
  </si>
  <si>
    <t>[Расходы на закупки товаров, работ, услуг] [оценка проф. рисков(00)] [226] [Реализация ООП ДО (от 3 до 8 лет) [МУНИЦИПАЛИТЕТ]]</t>
  </si>
  <si>
    <t>60</t>
  </si>
  <si>
    <t>[Расходы на закупки товаров, работ, услуг] [оценка проф. рисков(92)] [226] [Реализация ООП ДО (от 3 до 8 лет) [СУБЪЕКТ РФ]]</t>
  </si>
  <si>
    <t>61</t>
  </si>
  <si>
    <t>[Расходы на закупки товаров, работ, услуг] [оценка условий труда (00)] [226] [Реализация ООП ДО (от 3 до 8 лет) [МУНИЦИПАЛИТЕТ]]</t>
  </si>
  <si>
    <t>62</t>
  </si>
  <si>
    <t>[Расходы на закупки товаров, работ, услуг] [оценка условий труда (92)] [226] [Реализация ООП ДО (от 3 до 8 лет) [СУБЪЕКТ РФ]]</t>
  </si>
  <si>
    <t>64</t>
  </si>
  <si>
    <t>[Расходы на закупки товаров, работ, услуг] [226(92) сертификат] [226] [Реализация ООП ДО (от 3 до 8 лет) [СУБЪЕКТ РФ]]</t>
  </si>
  <si>
    <t>74</t>
  </si>
  <si>
    <t>[Расходы на закупки товаров, работ, услуг] [проба воды] [226] [Реализация ООП ДО (от 3 до 8 лет) [МУНИЦИПАЛИТЕТ]]</t>
  </si>
  <si>
    <t>75</t>
  </si>
  <si>
    <t>[Расходы на закупки товаров, работ, услуг] [проба воды №2] [226] [Реализация ООП ДО (от 3 до 8 лет) [МУНИЦИПАЛИТЕТ]]</t>
  </si>
  <si>
    <t>84</t>
  </si>
  <si>
    <t>[Расходы на закупки товаров, работ, услуг] [сайт ЮКОЗ] [226] [Реализация ООП ДО (от 3 до 8 лет) [СУБЪЕКТ РФ]]</t>
  </si>
  <si>
    <t>86</t>
  </si>
  <si>
    <t>[Расходы на закупки товаров, работ, услуг] [мед. осмотр] [226] [Реализация ООП ДО (от 3 до 8 лет) [МУНИЦИПАЛИТЕТ]]</t>
  </si>
  <si>
    <t>87</t>
  </si>
  <si>
    <t>[Расходы на закупки товаров, работ, услуг] [медосмотр] [226] [Реализация ООП ДО (от 3 до 8 лет) [СУБЪЕКТ РФ]]</t>
  </si>
  <si>
    <t>90</t>
  </si>
  <si>
    <t>[Расходы на закупки товаров, работ, услуг] [курсы энерго] [226] [Реализация ООП ДО (от 3 до 8 лет) [МУНИЦИПАЛИТЕТ]]</t>
  </si>
  <si>
    <t>91</t>
  </si>
  <si>
    <t>[Расходы на закупки товаров, работ, услуг] [курсы тепло] [226] [Реализация ООП ДО (от 3 до 8 лет) [МУНИЦИПАЛИТЕТ]]</t>
  </si>
  <si>
    <t>108</t>
  </si>
  <si>
    <t>[Расходы на закупки товаров, работ, услуг] [программа питания] [226] [Реализация ООП ДО (от 3 до 8 лет) [МУНИЦИПАЛИТЕТ]]</t>
  </si>
  <si>
    <t>6. Расчеты (обоснования) расходов на закупки товаров, работ, услуг (310)</t>
  </si>
  <si>
    <t>96</t>
  </si>
  <si>
    <t>[Расходы на закупки товаров, работ, услуг] [таблички] [310] [Реализация ООП ДО (от 3 до 8 лет) [СУБЪЕКТ РФ]]</t>
  </si>
  <si>
    <t>106</t>
  </si>
  <si>
    <t>[Расходы на закупки товаров, работ, услуг] [контейнер] [310] [Реализация ООП ДО (от 3 до 8 лет) [СУБЪЕКТ РФ]]</t>
  </si>
  <si>
    <t>110</t>
  </si>
  <si>
    <t>[Расходы на закупки товаров, работ, услуг] [Телевизоры, колонки] [310] [Реализация ООП ДО (от 3 до 8 лет) [СУБЪЕКТ РФ]]</t>
  </si>
  <si>
    <t>[Расходы на закупки товаров, работ, услуг] [Мясорубка] [310] [Реализация ООП ДО (от 3 до 8 лет) [СУБЪЕКТ РФ]]</t>
  </si>
  <si>
    <t>[Расходы на закупки товаров, работ, услуг] [ель] [310] [Реализация ООП ДО (от 3 до 8 лет) [СУБЪЕКТ РФ]]</t>
  </si>
  <si>
    <t>22</t>
  </si>
  <si>
    <t>[Расходы на закупки товаров, работ, услуг] [342(00) продукты питания] [342] [Реализация ООП ДО (от 3 до 8 лет) [МУНИЦИПАЛИТЕТ]]</t>
  </si>
  <si>
    <t>95</t>
  </si>
  <si>
    <t>[Расходы на закупки товаров, работ, услуг] [продукты питания - Копия] [342] [Реализация ООП ДО (от 3 до 8 лет) [МУНИЦИПАЛИТЕТ]]</t>
  </si>
  <si>
    <t>116</t>
  </si>
  <si>
    <t>65</t>
  </si>
  <si>
    <t>[Расходы на закупки товаров, работ, услуг] [346(92) сертификат] [346] [Реализация ООП ДО (от 3 до 8 лет) [СУБЪЕКТ РФ]]</t>
  </si>
  <si>
    <t>89</t>
  </si>
  <si>
    <t>[Расходы на закупки товаров, работ, услуг] [аккумулятор] [346] [Реализация ООП ДО (от 3 до 8 лет) [МУНИЦИПАЛИТЕТ]]</t>
  </si>
  <si>
    <t>97</t>
  </si>
  <si>
    <t>[Расходы на закупки товаров, работ, услуг] [хоз. товары] [346] [Реализация ООП ДО (от 3 до 8 лет) [СУБЪЕКТ РФ]]</t>
  </si>
  <si>
    <t>98</t>
  </si>
  <si>
    <t>[Расходы на закупки товаров, работ, услуг] [хоз. товары (ведра)] [346] [Реализация ООП ДО (от 3 до 8 лет) [СУБЪЕКТ РФ]]</t>
  </si>
  <si>
    <t>99</t>
  </si>
  <si>
    <t>[Расходы на закупки товаров, работ, услуг] [канцелярия] [346] [Реализация ООП ДО (от 3 до 8 лет) [СУБЪЕКТ РФ]]</t>
  </si>
  <si>
    <t>[Расходы на закупки товаров, работ, услуг] [комплектующие к телевизору] [346] [Реализация ООП ДО (от 3 до 8 лет) [СУБЪЕКТ РФ]]</t>
  </si>
  <si>
    <t>субсидии на иные цели</t>
  </si>
  <si>
    <t>68</t>
  </si>
  <si>
    <t>[Расходы на закупки товаров, работ, услуг] [проверка здания] [225]</t>
  </si>
  <si>
    <t>85</t>
  </si>
  <si>
    <t>[Расходы на закупки товаров, работ, услуг] [лимиты 90705] [225]</t>
  </si>
  <si>
    <t>92</t>
  </si>
  <si>
    <t>[Расходы на закупки товаров, работ, услуг] [речевое оповещение] [226]</t>
  </si>
  <si>
    <t>[Расходы на закупки товаров, работ, услуг] [223/247 Лимиты] [223] [Реализация ООП ДО (от 3 до 8 лет) [МУНИЦИПАЛИТЕТ]]</t>
  </si>
  <si>
    <t>34</t>
  </si>
  <si>
    <t>[Расходы на закупки товаров, работ, услуг] [теплоснабжение] [223] [Реализация ООП ДО (от 3 до 8 лет) [МУНИЦИПАЛИТЕТ]]</t>
  </si>
  <si>
    <t>43</t>
  </si>
  <si>
    <t>[Расходы на закупки товаров, работ, услуг] [ТНС] [223] [Реализация ООП ДО (от 3 до 8 лет) [МУНИЦИПАЛИТЕТ]]</t>
  </si>
  <si>
    <t>117</t>
  </si>
  <si>
    <t>30</t>
  </si>
  <si>
    <t>[Расходы на закупки товаров, работ, услуг] [кредиторская задолженность] [223]</t>
  </si>
  <si>
    <t>[Расходы на закупки товаров, работ, услуг] [2025] [342]</t>
  </si>
  <si>
    <t>[Расходы на закупки товаров, работ, услуг] [2025] [221] [Реализация ООП ДО (от 3 до 8 лет) [СУБЪЕКТ РФ]]</t>
  </si>
  <si>
    <t>[Расходы на закупки товаров, работ, услуг] [2025] [223] [Реализация ООП ДО (от 3 до 8 лет) [МУНИЦИПАЛИТЕТ]]</t>
  </si>
  <si>
    <t>[Расходы на закупки товаров, работ, услуг] [2025] [225] [Реализация ООП ДО (от 3 до 8 лет) [МУНИЦИПАЛИТЕТ]]</t>
  </si>
  <si>
    <t>[Расходы на закупки товаров, работ, услуг] [2025] [226] [Реализация ООП ДО (от 3 до 8 лет) [МУНИЦИПАЛИТЕТ]]</t>
  </si>
  <si>
    <t>[Расходы на закупки товаров, работ, услуг] [2025] [226] [Реализация ООП ДО (от 3 до 8 лет) [СУБЪЕКТ РФ]]</t>
  </si>
  <si>
    <t>[Расходы на закупки товаров, работ, услуг] [2025] [346] [Реализация ООП ДО (от 3 до 8 лет) [СУБЪЕКТ РФ]]</t>
  </si>
  <si>
    <t>[Расходы на закупки товаров, работ, услуг] [2026] [342]</t>
  </si>
  <si>
    <t>[Расходы на закупки товаров, работ, услуг] [2026] [221] [Реализация ООП ДО (от 3 до 8 лет) [СУБЪЕКТ РФ]]</t>
  </si>
  <si>
    <t>[Расходы на закупки товаров, работ, услуг] [2026] [223] [Реализация ООП ДО (от 3 до 8 лет) [МУНИЦИПАЛИТЕТ]]</t>
  </si>
  <si>
    <t>[Расходы на закупки товаров, работ, услуг] [2026] [225] [Реализация ООП ДО (от 3 до 8 лет) [МУНИЦИПАЛИТЕТ]]</t>
  </si>
  <si>
    <t>[Расходы на закупки товаров, работ, услуг] [2026] [226] [Реализация ООП ДО (от 3 до 8 лет) [МУНИЦИПАЛИТЕТ]]</t>
  </si>
  <si>
    <t>[Расходы на закупки товаров, работ, услуг] [2026] [226] [Реализация ООП ДО (от 3 до 8 лет) [СУБЪЕКТ РФ]]</t>
  </si>
  <si>
    <t>[Расходы на закупки товаров, работ, услуг] [2026] [346] [Реализация ООП ДО (от 3 до 8 лет) [СУБЪЕКТ РФ]]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</si>
  <si>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</si>
  <si>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</si>
  <si>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</si>
  <si>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</si>
  <si>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</si>
  <si>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</si>
  <si>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</si>
  <si>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</si>
  <si>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</si>
  <si>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</si>
  <si>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</si>
  <si>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</si>
  <si>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</si>
  <si>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2.2. Расчет доходов от оказания услуг (выполнения работ) в рамках установленного государственного задания</t>
  </si>
  <si>
    <t>00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</si>
  <si>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</si>
  <si>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</si>
  <si>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</si>
  <si>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</si>
  <si>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</si>
  <si>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</si>
  <si>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90705</t>
  </si>
  <si>
    <t>90706</t>
  </si>
  <si>
    <t>90708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</si>
  <si>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</si>
  <si>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</si>
  <si>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</si>
  <si>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</si>
  <si>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</si>
  <si>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</si>
  <si>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</si>
  <si>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</si>
  <si>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</si>
  <si>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26.12.2024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</si>
  <si>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</si>
  <si>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</si>
  <si>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</si>
  <si>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</si>
  <si>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</si>
  <si>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</si>
  <si>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</si>
  <si>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</si>
  <si>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</si>
  <si>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</si>
  <si>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</si>
  <si>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</si>
  <si>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211</t>
  </si>
  <si>
    <t>Реализация ООП ДО (от 3 до 8 лет) [СУБЪЕКТ РФ]</t>
  </si>
  <si>
    <t>Заработная плата педагогических работников (КВР 111)</t>
  </si>
  <si>
    <t>План 2024</t>
  </si>
  <si>
    <t>(комментарий не заполнен)</t>
  </si>
  <si>
    <t>План 2025</t>
  </si>
  <si>
    <t>План 2026</t>
  </si>
  <si>
    <t>Заработная плата АУП (КВР 111)</t>
  </si>
  <si>
    <t>Заработная плата АХП (КВР 111)</t>
  </si>
  <si>
    <t>Реализация ООП ДО (от 3 до 8 лет) [МУНИЦИПАЛИТЕТ]</t>
  </si>
  <si>
    <t>213</t>
  </si>
  <si>
    <t>Начисления на выплаты по оплате труда (КВР 119)</t>
  </si>
  <si>
    <t>Начисления на оплату труда АУП (КВР 119)</t>
  </si>
  <si>
    <t>Начисления на оплату труда АХП (КВР 119)</t>
  </si>
  <si>
    <t>223</t>
  </si>
  <si>
    <t>Коммунальные услуги (КВР 244)</t>
  </si>
  <si>
    <t>Коммунальные услуги (КВР 247)</t>
  </si>
  <si>
    <t>225</t>
  </si>
  <si>
    <t>Работы, услуги по содержанию имущества (КВР 244)</t>
  </si>
  <si>
    <t>266</t>
  </si>
  <si>
    <t>Социальные пособия и компенсации персоналу в денежной форме (КВР 111)</t>
  </si>
  <si>
    <t>291</t>
  </si>
  <si>
    <t>Налоги, пошлины и сборы (КВР 851)</t>
  </si>
  <si>
    <t>310</t>
  </si>
  <si>
    <t>Увеличение стоимости основных средств (КВР 244)</t>
  </si>
  <si>
    <t>Увеличение стоимости продуктов питания (КВР 244)</t>
  </si>
  <si>
    <t>Субсидии на иные цели</t>
  </si>
  <si>
    <t>Изменения отсутствуют</t>
  </si>
  <si>
    <t>Приносящая доход деятельность</t>
  </si>
  <si>
    <t>ПД (3)-0000.00  00 00000.000</t>
  </si>
  <si>
    <t>Увеличение стоимости продуктов питания (КВР 244) ПД</t>
  </si>
  <si>
    <t>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</si>
</sst>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8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199999999999999" x14ac:dyDescent="0.2"/>
  <cols>
    <col min="1" max="6" width="11.5" customWidth="1"/>
    <col min="7" max="7" width="34.375" customWidth="1"/>
    <col min="8" max="8" width="11.5" customWidth="1"/>
    <col min="9" max="13" width="17.25" customWidth="1"/>
  </cols>
  <sheetData>
    <row r="1" spans="1:13" ht="15" customHeight="1" x14ac:dyDescent="0.2"/>
    <row r="2" spans="1:13" ht="30" customHeight="1" x14ac:dyDescent="0.2">
      <c r="A2" s="11" t="s">
        <v>0</v>
      </c>
      <c r="B2" s="11"/>
      <c r="C2" s="11"/>
      <c r="D2" s="11"/>
      <c r="K2" s="11" t="s">
        <v>1</v>
      </c>
      <c r="L2" s="11"/>
      <c r="M2" s="11"/>
    </row>
    <row r="3" spans="1:13" ht="30" customHeight="1" x14ac:dyDescent="0.2">
      <c r="A3" s="12"/>
      <c r="B3" s="12"/>
      <c r="C3" s="12"/>
      <c r="D3" s="12"/>
      <c r="K3" s="12" t="s">
        <v>2</v>
      </c>
      <c r="L3" s="12"/>
      <c r="M3" s="12"/>
    </row>
    <row r="4" spans="1:13" ht="15" customHeight="1" x14ac:dyDescent="0.2">
      <c r="A4" s="13" t="s">
        <v>3</v>
      </c>
      <c r="B4" s="13"/>
      <c r="C4" s="13"/>
      <c r="D4" s="13"/>
      <c r="K4" s="13" t="s">
        <v>3</v>
      </c>
      <c r="L4" s="13"/>
      <c r="M4" s="13"/>
    </row>
    <row r="5" spans="1:13" ht="30" customHeight="1" x14ac:dyDescent="0.2">
      <c r="A5" s="7"/>
      <c r="B5" s="12" t="s">
        <v>4</v>
      </c>
      <c r="C5" s="12"/>
      <c r="D5" s="12"/>
      <c r="K5" s="12" t="s">
        <v>5</v>
      </c>
      <c r="L5" s="12"/>
      <c r="M5" s="12"/>
    </row>
    <row r="6" spans="1:13" ht="15" customHeight="1" x14ac:dyDescent="0.2">
      <c r="A6" s="4" t="s">
        <v>6</v>
      </c>
      <c r="B6" s="13" t="s">
        <v>7</v>
      </c>
      <c r="C6" s="13"/>
      <c r="D6" s="13"/>
      <c r="K6" s="13" t="s">
        <v>8</v>
      </c>
      <c r="L6" s="13"/>
      <c r="M6" s="13"/>
    </row>
    <row r="7" spans="1:13" ht="30" customHeight="1" x14ac:dyDescent="0.2">
      <c r="A7" s="14" t="s">
        <v>9</v>
      </c>
      <c r="B7" s="14"/>
      <c r="C7" s="14"/>
      <c r="D7" s="14"/>
      <c r="K7" s="7"/>
      <c r="L7" s="12" t="s">
        <v>10</v>
      </c>
      <c r="M7" s="12"/>
    </row>
    <row r="8" spans="1:13" ht="15" customHeight="1" x14ac:dyDescent="0.2">
      <c r="K8" s="4" t="s">
        <v>6</v>
      </c>
      <c r="L8" s="13" t="s">
        <v>7</v>
      </c>
      <c r="M8" s="13"/>
    </row>
    <row r="9" spans="1:13" ht="30" customHeight="1" x14ac:dyDescent="0.2">
      <c r="K9" s="14" t="s">
        <v>9</v>
      </c>
      <c r="L9" s="14"/>
      <c r="M9" s="14"/>
    </row>
    <row r="10" spans="1:13" ht="19.95" customHeight="1" x14ac:dyDescent="0.2">
      <c r="K10" s="14" t="s">
        <v>11</v>
      </c>
      <c r="L10" s="14"/>
      <c r="M10" s="14"/>
    </row>
    <row r="11" spans="1:13" ht="19.95" customHeight="1" x14ac:dyDescent="0.2"/>
    <row r="12" spans="1:13" ht="30" customHeight="1" x14ac:dyDescent="0.2">
      <c r="A12" s="15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2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2">
      <c r="G14" s="15" t="s">
        <v>14</v>
      </c>
      <c r="H14" s="15"/>
      <c r="I14" s="15"/>
      <c r="M14" s="5" t="s">
        <v>15</v>
      </c>
    </row>
    <row r="15" spans="1:13" ht="30" customHeight="1" x14ac:dyDescent="0.2">
      <c r="G15" s="14" t="s">
        <v>16</v>
      </c>
      <c r="H15" s="14"/>
      <c r="I15" s="14"/>
      <c r="L15" s="2" t="s">
        <v>17</v>
      </c>
      <c r="M15" s="5" t="s">
        <v>18</v>
      </c>
    </row>
    <row r="16" spans="1:13" ht="30" customHeight="1" x14ac:dyDescent="0.2">
      <c r="L16" s="2" t="s">
        <v>19</v>
      </c>
      <c r="M16" s="5" t="s">
        <v>20</v>
      </c>
    </row>
    <row r="17" spans="1:13" ht="30" customHeight="1" x14ac:dyDescent="0.2">
      <c r="A17" s="16" t="s">
        <v>21</v>
      </c>
      <c r="B17" s="16"/>
      <c r="C17" s="16"/>
      <c r="D17" s="16" t="s">
        <v>22</v>
      </c>
      <c r="E17" s="16"/>
      <c r="F17" s="16"/>
      <c r="G17" s="16"/>
      <c r="H17" s="16"/>
      <c r="I17" s="16"/>
      <c r="J17" s="16"/>
      <c r="K17" s="16"/>
      <c r="L17" s="2" t="s">
        <v>23</v>
      </c>
      <c r="M17" s="5" t="s">
        <v>24</v>
      </c>
    </row>
    <row r="18" spans="1:13" ht="30" customHeight="1" x14ac:dyDescent="0.2">
      <c r="L18" s="2" t="s">
        <v>19</v>
      </c>
      <c r="M18" s="5" t="s">
        <v>25</v>
      </c>
    </row>
    <row r="19" spans="1:13" ht="30" customHeight="1" x14ac:dyDescent="0.2">
      <c r="L19" s="2" t="s">
        <v>26</v>
      </c>
      <c r="M19" s="5" t="s">
        <v>27</v>
      </c>
    </row>
    <row r="20" spans="1:13" ht="30" customHeight="1" x14ac:dyDescent="0.2">
      <c r="A20" s="16" t="s">
        <v>28</v>
      </c>
      <c r="B20" s="16"/>
      <c r="C20" s="16"/>
      <c r="D20" s="16" t="s">
        <v>29</v>
      </c>
      <c r="E20" s="16"/>
      <c r="F20" s="16"/>
      <c r="G20" s="16"/>
      <c r="H20" s="16"/>
      <c r="I20" s="16"/>
      <c r="J20" s="16"/>
      <c r="K20" s="16"/>
      <c r="L20" s="2" t="s">
        <v>30</v>
      </c>
      <c r="M20" s="5" t="s">
        <v>31</v>
      </c>
    </row>
    <row r="21" spans="1:13" ht="30" customHeight="1" x14ac:dyDescent="0.2">
      <c r="A21" s="16" t="s">
        <v>32</v>
      </c>
      <c r="B21" s="16"/>
      <c r="C21" s="16"/>
      <c r="D21" s="16" t="s">
        <v>33</v>
      </c>
      <c r="E21" s="16"/>
      <c r="F21" s="16"/>
      <c r="G21" s="16"/>
      <c r="H21" s="16"/>
      <c r="I21" s="16"/>
      <c r="J21" s="16"/>
      <c r="K21" s="16"/>
      <c r="L21" s="2" t="s">
        <v>34</v>
      </c>
      <c r="M21" s="5" t="s">
        <v>35</v>
      </c>
    </row>
    <row r="22" spans="1:13" ht="15" customHeight="1" x14ac:dyDescent="0.2"/>
    <row r="23" spans="1:13" ht="19.95" customHeight="1" x14ac:dyDescent="0.2">
      <c r="B23" s="17" t="s">
        <v>36</v>
      </c>
      <c r="C23" s="17"/>
      <c r="D23" s="17"/>
      <c r="E23" s="17"/>
      <c r="F23" s="17"/>
      <c r="G23" s="17"/>
      <c r="I23" s="17" t="s">
        <v>36</v>
      </c>
      <c r="J23" s="17"/>
      <c r="K23" s="17"/>
      <c r="L23" s="17"/>
      <c r="M23" s="17"/>
    </row>
    <row r="24" spans="1:13" ht="19.95" customHeight="1" x14ac:dyDescent="0.2">
      <c r="B24" s="18" t="s">
        <v>37</v>
      </c>
      <c r="C24" s="18"/>
      <c r="D24" s="18"/>
      <c r="E24" s="18"/>
      <c r="F24" s="18"/>
      <c r="G24" s="18"/>
      <c r="I24" s="18" t="s">
        <v>38</v>
      </c>
      <c r="J24" s="18"/>
      <c r="K24" s="18"/>
      <c r="L24" s="18"/>
      <c r="M24" s="18"/>
    </row>
    <row r="25" spans="1:13" ht="19.95" customHeight="1" x14ac:dyDescent="0.2">
      <c r="B25" s="18" t="s">
        <v>39</v>
      </c>
      <c r="C25" s="18"/>
      <c r="D25" s="18"/>
      <c r="E25" s="18"/>
      <c r="F25" s="18"/>
      <c r="G25" s="18"/>
      <c r="I25" s="18" t="s">
        <v>40</v>
      </c>
      <c r="J25" s="18"/>
      <c r="K25" s="18"/>
      <c r="L25" s="18"/>
      <c r="M25" s="18"/>
    </row>
    <row r="26" spans="1:13" ht="19.95" customHeight="1" x14ac:dyDescent="0.2">
      <c r="B26" s="18" t="s">
        <v>41</v>
      </c>
      <c r="C26" s="18"/>
      <c r="D26" s="18"/>
      <c r="E26" s="18"/>
      <c r="F26" s="18"/>
      <c r="G26" s="18"/>
      <c r="I26" s="18" t="s">
        <v>42</v>
      </c>
      <c r="J26" s="18"/>
      <c r="K26" s="18"/>
      <c r="L26" s="18"/>
      <c r="M26" s="18"/>
    </row>
    <row r="27" spans="1:13" ht="19.95" customHeight="1" x14ac:dyDescent="0.2">
      <c r="B27" s="18" t="s">
        <v>43</v>
      </c>
      <c r="C27" s="18"/>
      <c r="D27" s="18"/>
      <c r="E27" s="18"/>
      <c r="F27" s="18"/>
      <c r="G27" s="18"/>
      <c r="I27" s="18" t="s">
        <v>44</v>
      </c>
      <c r="J27" s="18"/>
      <c r="K27" s="18"/>
      <c r="L27" s="18"/>
      <c r="M27" s="18"/>
    </row>
    <row r="28" spans="1:13" ht="19.95" customHeight="1" x14ac:dyDescent="0.2">
      <c r="B28" s="18" t="s">
        <v>45</v>
      </c>
      <c r="C28" s="18"/>
      <c r="D28" s="18"/>
      <c r="E28" s="18"/>
      <c r="F28" s="18"/>
      <c r="G28" s="18"/>
      <c r="I28" s="18" t="s">
        <v>46</v>
      </c>
      <c r="J28" s="18"/>
      <c r="K28" s="18"/>
      <c r="L28" s="18"/>
      <c r="M28" s="18"/>
    </row>
    <row r="29" spans="1:13" ht="19.95" customHeight="1" x14ac:dyDescent="0.2">
      <c r="B29" s="19"/>
      <c r="C29" s="19"/>
      <c r="D29" s="19"/>
      <c r="E29" s="19"/>
      <c r="F29" s="19"/>
      <c r="G29" s="19"/>
      <c r="I29" s="19"/>
      <c r="J29" s="19"/>
      <c r="K29" s="19"/>
      <c r="L29" s="19"/>
      <c r="M29" s="19"/>
    </row>
  </sheetData>
  <sheetProtection password="B193" sheet="1" objects="1" scenarios="1"/>
  <mergeCells count="39">
    <mergeCell ref="B28:G28"/>
    <mergeCell ref="I28:M28"/>
    <mergeCell ref="B29:G29"/>
    <mergeCell ref="I29:M29"/>
    <mergeCell ref="B25:G25"/>
    <mergeCell ref="I25:M25"/>
    <mergeCell ref="B26:G26"/>
    <mergeCell ref="I26:M26"/>
    <mergeCell ref="B27:G27"/>
    <mergeCell ref="I27:M27"/>
    <mergeCell ref="A21:C21"/>
    <mergeCell ref="D21:K21"/>
    <mergeCell ref="B23:G23"/>
    <mergeCell ref="I23:M23"/>
    <mergeCell ref="B24:G24"/>
    <mergeCell ref="I24:M24"/>
    <mergeCell ref="G14:I14"/>
    <mergeCell ref="G15:I15"/>
    <mergeCell ref="A17:C17"/>
    <mergeCell ref="D17:K17"/>
    <mergeCell ref="A20:C20"/>
    <mergeCell ref="D20:K20"/>
    <mergeCell ref="L8:M8"/>
    <mergeCell ref="K9:M9"/>
    <mergeCell ref="K10:M10"/>
    <mergeCell ref="A12:M12"/>
    <mergeCell ref="A13:M13"/>
    <mergeCell ref="B5:D5"/>
    <mergeCell ref="K5:M5"/>
    <mergeCell ref="B6:D6"/>
    <mergeCell ref="K6:M6"/>
    <mergeCell ref="A7:D7"/>
    <mergeCell ref="L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workbookViewId="0"/>
  </sheetViews>
  <sheetFormatPr defaultRowHeight="10.199999999999999" x14ac:dyDescent="0.2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8" ht="15" customHeight="1" x14ac:dyDescent="0.2"/>
    <row r="2" spans="1:8" ht="25.05" customHeight="1" x14ac:dyDescent="0.2">
      <c r="A2" s="11" t="s">
        <v>47</v>
      </c>
      <c r="B2" s="11"/>
      <c r="C2" s="11"/>
      <c r="D2" s="11"/>
      <c r="E2" s="11"/>
      <c r="F2" s="11"/>
      <c r="G2" s="11"/>
      <c r="H2" s="11"/>
    </row>
    <row r="3" spans="1:8" ht="15" customHeight="1" x14ac:dyDescent="0.2"/>
    <row r="4" spans="1:8" ht="40.049999999999997" customHeight="1" x14ac:dyDescent="0.2">
      <c r="A4" s="20" t="s">
        <v>48</v>
      </c>
      <c r="B4" s="20" t="s">
        <v>49</v>
      </c>
      <c r="C4" s="20" t="s">
        <v>50</v>
      </c>
      <c r="D4" s="20" t="s">
        <v>51</v>
      </c>
      <c r="E4" s="20" t="s">
        <v>52</v>
      </c>
      <c r="F4" s="20"/>
      <c r="G4" s="20"/>
      <c r="H4" s="20"/>
    </row>
    <row r="5" spans="1:8" ht="40.049999999999997" customHeight="1" x14ac:dyDescent="0.2">
      <c r="A5" s="20"/>
      <c r="B5" s="20"/>
      <c r="C5" s="20"/>
      <c r="D5" s="20"/>
      <c r="E5" s="5" t="s">
        <v>53</v>
      </c>
      <c r="F5" s="5" t="s">
        <v>54</v>
      </c>
      <c r="G5" s="5" t="s">
        <v>55</v>
      </c>
      <c r="H5" s="5" t="s">
        <v>56</v>
      </c>
    </row>
    <row r="6" spans="1:8" ht="19.95" customHeight="1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5.05" customHeight="1" x14ac:dyDescent="0.2">
      <c r="A7" s="6" t="s">
        <v>57</v>
      </c>
      <c r="B7" s="5" t="s">
        <v>58</v>
      </c>
      <c r="C7" s="5" t="s">
        <v>59</v>
      </c>
      <c r="D7" s="5"/>
      <c r="E7" s="8">
        <v>86829.7</v>
      </c>
      <c r="F7" s="8">
        <v>0</v>
      </c>
      <c r="G7" s="8">
        <v>0</v>
      </c>
      <c r="H7" s="8" t="s">
        <v>60</v>
      </c>
    </row>
    <row r="8" spans="1:8" ht="25.05" customHeight="1" x14ac:dyDescent="0.2">
      <c r="A8" s="6" t="s">
        <v>61</v>
      </c>
      <c r="B8" s="5" t="s">
        <v>62</v>
      </c>
      <c r="C8" s="5" t="s">
        <v>59</v>
      </c>
      <c r="D8" s="5"/>
      <c r="E8" s="8">
        <f>IF(ISNUMBER(E7),E7,0)+IF(ISNUMBER(E9),E9,0)+IF(ISNUMBER(E110),E110,0)-IF(ISNUMBER(E48),E48,0)</f>
        <v>0</v>
      </c>
      <c r="F8" s="8">
        <f>IF(ISNUMBER(F7),F7,0)+IF(ISNUMBER(F9),F9,0)+IF(ISNUMBER(F110),F110,0)-IF(ISNUMBER(F48),F48,0)</f>
        <v>0</v>
      </c>
      <c r="G8" s="8">
        <f>IF(ISNUMBER(G7),G7,0)+IF(ISNUMBER(G9),G9,0)+IF(ISNUMBER(G110),G110,0)-IF(ISNUMBER(G48),G48,0)</f>
        <v>0</v>
      </c>
      <c r="H8" s="8">
        <f>IF(ISNUMBER(H7),H7,0)+IF(ISNUMBER(H9),H9,0)+IF(ISNUMBER(H110),H110,0)-IF(ISNUMBER(H48),H48,0)</f>
        <v>0</v>
      </c>
    </row>
    <row r="9" spans="1:8" ht="25.05" customHeight="1" x14ac:dyDescent="0.2">
      <c r="A9" s="6" t="s">
        <v>63</v>
      </c>
      <c r="B9" s="5" t="s">
        <v>64</v>
      </c>
      <c r="C9" s="5"/>
      <c r="D9" s="5"/>
      <c r="E9" s="8">
        <v>16409690.66</v>
      </c>
      <c r="F9" s="8">
        <v>14251805.890000001</v>
      </c>
      <c r="G9" s="8">
        <v>14761505.890000001</v>
      </c>
      <c r="H9" s="8">
        <v>0</v>
      </c>
    </row>
    <row r="10" spans="1:8" ht="37.950000000000003" customHeight="1" x14ac:dyDescent="0.2">
      <c r="A10" s="6" t="s">
        <v>65</v>
      </c>
      <c r="B10" s="5" t="s">
        <v>66</v>
      </c>
      <c r="C10" s="5" t="s">
        <v>67</v>
      </c>
      <c r="D10" s="5"/>
      <c r="E10" s="8" t="s">
        <v>60</v>
      </c>
      <c r="F10" s="8" t="s">
        <v>60</v>
      </c>
      <c r="G10" s="8" t="s">
        <v>60</v>
      </c>
      <c r="H10" s="8" t="s">
        <v>60</v>
      </c>
    </row>
    <row r="11" spans="1:8" ht="37.950000000000003" customHeight="1" x14ac:dyDescent="0.2">
      <c r="A11" s="6" t="s">
        <v>68</v>
      </c>
      <c r="B11" s="5" t="s">
        <v>69</v>
      </c>
      <c r="C11" s="5" t="s">
        <v>67</v>
      </c>
      <c r="D11" s="5"/>
      <c r="E11" s="8" t="s">
        <v>60</v>
      </c>
      <c r="F11" s="8" t="s">
        <v>60</v>
      </c>
      <c r="G11" s="8" t="s">
        <v>60</v>
      </c>
      <c r="H11" s="8" t="s">
        <v>60</v>
      </c>
    </row>
    <row r="12" spans="1:8" ht="25.05" customHeight="1" x14ac:dyDescent="0.2">
      <c r="A12" s="6" t="s">
        <v>70</v>
      </c>
      <c r="B12" s="5" t="s">
        <v>71</v>
      </c>
      <c r="C12" s="5" t="s">
        <v>67</v>
      </c>
      <c r="D12" s="5"/>
      <c r="E12" s="8" t="s">
        <v>60</v>
      </c>
      <c r="F12" s="8" t="s">
        <v>60</v>
      </c>
      <c r="G12" s="8" t="s">
        <v>60</v>
      </c>
      <c r="H12" s="8" t="s">
        <v>60</v>
      </c>
    </row>
    <row r="13" spans="1:8" ht="25.05" customHeight="1" x14ac:dyDescent="0.2">
      <c r="A13" s="6" t="s">
        <v>72</v>
      </c>
      <c r="B13" s="5" t="s">
        <v>73</v>
      </c>
      <c r="C13" s="5" t="s">
        <v>67</v>
      </c>
      <c r="D13" s="5"/>
      <c r="E13" s="8" t="s">
        <v>60</v>
      </c>
      <c r="F13" s="8" t="s">
        <v>60</v>
      </c>
      <c r="G13" s="8" t="s">
        <v>60</v>
      </c>
      <c r="H13" s="8" t="s">
        <v>60</v>
      </c>
    </row>
    <row r="14" spans="1:8" ht="25.05" customHeight="1" x14ac:dyDescent="0.2">
      <c r="A14" s="6" t="s">
        <v>74</v>
      </c>
      <c r="B14" s="5" t="s">
        <v>75</v>
      </c>
      <c r="C14" s="5" t="s">
        <v>67</v>
      </c>
      <c r="D14" s="5"/>
      <c r="E14" s="8" t="s">
        <v>60</v>
      </c>
      <c r="F14" s="8" t="s">
        <v>60</v>
      </c>
      <c r="G14" s="8" t="s">
        <v>60</v>
      </c>
      <c r="H14" s="8" t="s">
        <v>60</v>
      </c>
    </row>
    <row r="15" spans="1:8" ht="25.05" customHeight="1" x14ac:dyDescent="0.2">
      <c r="A15" s="6" t="s">
        <v>76</v>
      </c>
      <c r="B15" s="5" t="s">
        <v>77</v>
      </c>
      <c r="C15" s="5" t="s">
        <v>67</v>
      </c>
      <c r="D15" s="5"/>
      <c r="E15" s="8" t="s">
        <v>60</v>
      </c>
      <c r="F15" s="8" t="s">
        <v>60</v>
      </c>
      <c r="G15" s="8" t="s">
        <v>60</v>
      </c>
      <c r="H15" s="8" t="s">
        <v>60</v>
      </c>
    </row>
    <row r="16" spans="1:8" ht="25.05" customHeight="1" x14ac:dyDescent="0.2">
      <c r="A16" s="6" t="s">
        <v>78</v>
      </c>
      <c r="B16" s="5" t="s">
        <v>79</v>
      </c>
      <c r="C16" s="5" t="s">
        <v>67</v>
      </c>
      <c r="D16" s="5"/>
      <c r="E16" s="8" t="s">
        <v>60</v>
      </c>
      <c r="F16" s="8" t="s">
        <v>60</v>
      </c>
      <c r="G16" s="8" t="s">
        <v>60</v>
      </c>
      <c r="H16" s="8" t="s">
        <v>60</v>
      </c>
    </row>
    <row r="17" spans="1:8" ht="25.05" customHeight="1" x14ac:dyDescent="0.2">
      <c r="A17" s="6" t="s">
        <v>80</v>
      </c>
      <c r="B17" s="5" t="s">
        <v>81</v>
      </c>
      <c r="C17" s="5" t="s">
        <v>67</v>
      </c>
      <c r="D17" s="5"/>
      <c r="E17" s="8" t="s">
        <v>60</v>
      </c>
      <c r="F17" s="8" t="s">
        <v>60</v>
      </c>
      <c r="G17" s="8" t="s">
        <v>60</v>
      </c>
      <c r="H17" s="8" t="s">
        <v>60</v>
      </c>
    </row>
    <row r="18" spans="1:8" ht="49.95" customHeight="1" x14ac:dyDescent="0.2">
      <c r="A18" s="6" t="s">
        <v>82</v>
      </c>
      <c r="B18" s="5" t="s">
        <v>83</v>
      </c>
      <c r="C18" s="5" t="s">
        <v>67</v>
      </c>
      <c r="D18" s="5"/>
      <c r="E18" s="8" t="s">
        <v>60</v>
      </c>
      <c r="F18" s="8" t="s">
        <v>60</v>
      </c>
      <c r="G18" s="8" t="s">
        <v>60</v>
      </c>
      <c r="H18" s="8" t="s">
        <v>60</v>
      </c>
    </row>
    <row r="19" spans="1:8" ht="25.05" customHeight="1" x14ac:dyDescent="0.2">
      <c r="A19" s="6" t="s">
        <v>84</v>
      </c>
      <c r="B19" s="5" t="s">
        <v>85</v>
      </c>
      <c r="C19" s="5" t="s">
        <v>67</v>
      </c>
      <c r="D19" s="5"/>
      <c r="E19" s="8" t="s">
        <v>60</v>
      </c>
      <c r="F19" s="8" t="s">
        <v>60</v>
      </c>
      <c r="G19" s="8" t="s">
        <v>60</v>
      </c>
      <c r="H19" s="8" t="s">
        <v>60</v>
      </c>
    </row>
    <row r="20" spans="1:8" ht="25.05" customHeight="1" x14ac:dyDescent="0.2">
      <c r="A20" s="6" t="s">
        <v>86</v>
      </c>
      <c r="B20" s="5"/>
      <c r="C20" s="5"/>
      <c r="D20" s="5"/>
      <c r="E20" s="8" t="s">
        <v>60</v>
      </c>
      <c r="F20" s="8" t="s">
        <v>60</v>
      </c>
      <c r="G20" s="8" t="s">
        <v>60</v>
      </c>
      <c r="H20" s="8" t="s">
        <v>60</v>
      </c>
    </row>
    <row r="21" spans="1:8" ht="49.95" customHeight="1" x14ac:dyDescent="0.2">
      <c r="A21" s="6" t="s">
        <v>87</v>
      </c>
      <c r="B21" s="5" t="s">
        <v>88</v>
      </c>
      <c r="C21" s="5" t="s">
        <v>89</v>
      </c>
      <c r="D21" s="5"/>
      <c r="E21" s="8">
        <v>15983045.779999999</v>
      </c>
      <c r="F21" s="8">
        <v>14251805.890000001</v>
      </c>
      <c r="G21" s="8">
        <v>14761505.890000001</v>
      </c>
      <c r="H21" s="8">
        <v>0</v>
      </c>
    </row>
    <row r="22" spans="1:8" ht="88.05" customHeight="1" x14ac:dyDescent="0.2">
      <c r="A22" s="6" t="s">
        <v>90</v>
      </c>
      <c r="B22" s="5" t="s">
        <v>91</v>
      </c>
      <c r="C22" s="5" t="s">
        <v>89</v>
      </c>
      <c r="D22" s="5"/>
      <c r="E22" s="8">
        <v>14338704.58</v>
      </c>
      <c r="F22" s="8">
        <v>12774100</v>
      </c>
      <c r="G22" s="8">
        <v>13283800</v>
      </c>
      <c r="H22" s="8">
        <v>0</v>
      </c>
    </row>
    <row r="23" spans="1:8" ht="49.95" customHeight="1" x14ac:dyDescent="0.2">
      <c r="A23" s="6" t="s">
        <v>92</v>
      </c>
      <c r="B23" s="5" t="s">
        <v>93</v>
      </c>
      <c r="C23" s="5" t="s">
        <v>89</v>
      </c>
      <c r="D23" s="5"/>
      <c r="E23" s="8">
        <v>1644341.2</v>
      </c>
      <c r="F23" s="8">
        <v>1477705.89</v>
      </c>
      <c r="G23" s="8">
        <v>1477705.89</v>
      </c>
      <c r="H23" s="8" t="s">
        <v>60</v>
      </c>
    </row>
    <row r="24" spans="1:8" ht="49.95" customHeight="1" x14ac:dyDescent="0.2">
      <c r="A24" s="6" t="s">
        <v>94</v>
      </c>
      <c r="B24" s="5" t="s">
        <v>95</v>
      </c>
      <c r="C24" s="5" t="s">
        <v>89</v>
      </c>
      <c r="D24" s="5"/>
      <c r="E24" s="8" t="s">
        <v>60</v>
      </c>
      <c r="F24" s="8" t="s">
        <v>60</v>
      </c>
      <c r="G24" s="8" t="s">
        <v>60</v>
      </c>
      <c r="H24" s="8" t="s">
        <v>60</v>
      </c>
    </row>
    <row r="25" spans="1:8" ht="25.05" customHeight="1" x14ac:dyDescent="0.2">
      <c r="A25" s="6" t="s">
        <v>96</v>
      </c>
      <c r="B25" s="5" t="s">
        <v>97</v>
      </c>
      <c r="C25" s="5" t="s">
        <v>89</v>
      </c>
      <c r="D25" s="5"/>
      <c r="E25" s="8" t="s">
        <v>60</v>
      </c>
      <c r="F25" s="8" t="s">
        <v>60</v>
      </c>
      <c r="G25" s="8" t="s">
        <v>60</v>
      </c>
      <c r="H25" s="8" t="s">
        <v>60</v>
      </c>
    </row>
    <row r="26" spans="1:8" ht="25.05" customHeight="1" x14ac:dyDescent="0.2">
      <c r="A26" s="6" t="s">
        <v>98</v>
      </c>
      <c r="B26" s="5" t="s">
        <v>99</v>
      </c>
      <c r="C26" s="5" t="s">
        <v>89</v>
      </c>
      <c r="D26" s="5"/>
      <c r="E26" s="8" t="s">
        <v>60</v>
      </c>
      <c r="F26" s="8" t="s">
        <v>60</v>
      </c>
      <c r="G26" s="8" t="s">
        <v>60</v>
      </c>
      <c r="H26" s="8" t="s">
        <v>60</v>
      </c>
    </row>
    <row r="27" spans="1:8" ht="49.95" customHeight="1" x14ac:dyDescent="0.2">
      <c r="A27" s="6" t="s">
        <v>100</v>
      </c>
      <c r="B27" s="5" t="s">
        <v>101</v>
      </c>
      <c r="C27" s="5" t="s">
        <v>89</v>
      </c>
      <c r="D27" s="5"/>
      <c r="E27" s="8" t="s">
        <v>60</v>
      </c>
      <c r="F27" s="8" t="s">
        <v>60</v>
      </c>
      <c r="G27" s="8" t="s">
        <v>60</v>
      </c>
      <c r="H27" s="8" t="s">
        <v>60</v>
      </c>
    </row>
    <row r="28" spans="1:8" ht="49.95" customHeight="1" x14ac:dyDescent="0.2">
      <c r="A28" s="6" t="s">
        <v>102</v>
      </c>
      <c r="B28" s="5" t="s">
        <v>103</v>
      </c>
      <c r="C28" s="5" t="s">
        <v>104</v>
      </c>
      <c r="D28" s="5"/>
      <c r="E28" s="8" t="s">
        <v>60</v>
      </c>
      <c r="F28" s="8" t="s">
        <v>60</v>
      </c>
      <c r="G28" s="8" t="s">
        <v>60</v>
      </c>
      <c r="H28" s="8" t="s">
        <v>60</v>
      </c>
    </row>
    <row r="29" spans="1:8" ht="88.05" customHeight="1" x14ac:dyDescent="0.2">
      <c r="A29" s="6" t="s">
        <v>105</v>
      </c>
      <c r="B29" s="5" t="s">
        <v>106</v>
      </c>
      <c r="C29" s="5" t="s">
        <v>104</v>
      </c>
      <c r="D29" s="5"/>
      <c r="E29" s="8" t="s">
        <v>60</v>
      </c>
      <c r="F29" s="8" t="s">
        <v>60</v>
      </c>
      <c r="G29" s="8" t="s">
        <v>60</v>
      </c>
      <c r="H29" s="8" t="s">
        <v>60</v>
      </c>
    </row>
    <row r="30" spans="1:8" ht="25.05" customHeight="1" x14ac:dyDescent="0.2">
      <c r="A30" s="6" t="s">
        <v>107</v>
      </c>
      <c r="B30" s="5" t="s">
        <v>108</v>
      </c>
      <c r="C30" s="5" t="s">
        <v>104</v>
      </c>
      <c r="D30" s="5"/>
      <c r="E30" s="8" t="s">
        <v>60</v>
      </c>
      <c r="F30" s="8" t="s">
        <v>60</v>
      </c>
      <c r="G30" s="8" t="s">
        <v>60</v>
      </c>
      <c r="H30" s="8" t="s">
        <v>60</v>
      </c>
    </row>
    <row r="31" spans="1:8" ht="25.05" customHeight="1" x14ac:dyDescent="0.2">
      <c r="A31" s="6" t="s">
        <v>109</v>
      </c>
      <c r="B31" s="5" t="s">
        <v>110</v>
      </c>
      <c r="C31" s="5" t="s">
        <v>104</v>
      </c>
      <c r="D31" s="5"/>
      <c r="E31" s="8" t="s">
        <v>60</v>
      </c>
      <c r="F31" s="8" t="s">
        <v>60</v>
      </c>
      <c r="G31" s="8" t="s">
        <v>60</v>
      </c>
      <c r="H31" s="8" t="s">
        <v>60</v>
      </c>
    </row>
    <row r="32" spans="1:8" ht="25.05" customHeight="1" x14ac:dyDescent="0.2">
      <c r="A32" s="6" t="s">
        <v>111</v>
      </c>
      <c r="B32" s="5" t="s">
        <v>112</v>
      </c>
      <c r="C32" s="5" t="s">
        <v>104</v>
      </c>
      <c r="D32" s="5"/>
      <c r="E32" s="8" t="s">
        <v>60</v>
      </c>
      <c r="F32" s="8" t="s">
        <v>60</v>
      </c>
      <c r="G32" s="8" t="s">
        <v>60</v>
      </c>
      <c r="H32" s="8" t="s">
        <v>60</v>
      </c>
    </row>
    <row r="33" spans="1:8" ht="25.05" customHeight="1" x14ac:dyDescent="0.2">
      <c r="A33" s="6" t="s">
        <v>113</v>
      </c>
      <c r="B33" s="5" t="s">
        <v>114</v>
      </c>
      <c r="C33" s="5" t="s">
        <v>104</v>
      </c>
      <c r="D33" s="5"/>
      <c r="E33" s="8" t="s">
        <v>60</v>
      </c>
      <c r="F33" s="8" t="s">
        <v>60</v>
      </c>
      <c r="G33" s="8" t="s">
        <v>60</v>
      </c>
      <c r="H33" s="8" t="s">
        <v>60</v>
      </c>
    </row>
    <row r="34" spans="1:8" ht="25.05" customHeight="1" x14ac:dyDescent="0.2">
      <c r="A34" s="6" t="s">
        <v>115</v>
      </c>
      <c r="B34" s="5" t="s">
        <v>116</v>
      </c>
      <c r="C34" s="5" t="s">
        <v>117</v>
      </c>
      <c r="D34" s="5"/>
      <c r="E34" s="8">
        <v>426644.88</v>
      </c>
      <c r="F34" s="8">
        <v>0</v>
      </c>
      <c r="G34" s="8">
        <v>0</v>
      </c>
      <c r="H34" s="8">
        <v>0</v>
      </c>
    </row>
    <row r="35" spans="1:8" ht="37.950000000000003" customHeight="1" x14ac:dyDescent="0.2">
      <c r="A35" s="6" t="s">
        <v>118</v>
      </c>
      <c r="B35" s="5" t="s">
        <v>119</v>
      </c>
      <c r="C35" s="5" t="s">
        <v>117</v>
      </c>
      <c r="D35" s="5"/>
      <c r="E35" s="8">
        <v>426644.88</v>
      </c>
      <c r="F35" s="8">
        <v>0</v>
      </c>
      <c r="G35" s="8">
        <v>0</v>
      </c>
      <c r="H35" s="8">
        <v>0</v>
      </c>
    </row>
    <row r="36" spans="1:8" ht="25.05" customHeight="1" x14ac:dyDescent="0.2">
      <c r="A36" s="6" t="s">
        <v>120</v>
      </c>
      <c r="B36" s="5" t="s">
        <v>121</v>
      </c>
      <c r="C36" s="5" t="s">
        <v>117</v>
      </c>
      <c r="D36" s="5"/>
      <c r="E36" s="8" t="s">
        <v>60</v>
      </c>
      <c r="F36" s="8" t="s">
        <v>60</v>
      </c>
      <c r="G36" s="8" t="s">
        <v>60</v>
      </c>
      <c r="H36" s="8" t="s">
        <v>60</v>
      </c>
    </row>
    <row r="37" spans="1:8" ht="25.05" customHeight="1" x14ac:dyDescent="0.2">
      <c r="A37" s="6" t="s">
        <v>122</v>
      </c>
      <c r="B37" s="5" t="s">
        <v>123</v>
      </c>
      <c r="C37" s="5" t="s">
        <v>117</v>
      </c>
      <c r="D37" s="5"/>
      <c r="E37" s="8" t="s">
        <v>60</v>
      </c>
      <c r="F37" s="8" t="s">
        <v>60</v>
      </c>
      <c r="G37" s="8" t="s">
        <v>60</v>
      </c>
      <c r="H37" s="8" t="s">
        <v>60</v>
      </c>
    </row>
    <row r="38" spans="1:8" ht="25.05" customHeight="1" x14ac:dyDescent="0.2">
      <c r="A38" s="6" t="s">
        <v>124</v>
      </c>
      <c r="B38" s="5" t="s">
        <v>125</v>
      </c>
      <c r="C38" s="5" t="s">
        <v>126</v>
      </c>
      <c r="D38" s="5"/>
      <c r="E38" s="8" t="s">
        <v>60</v>
      </c>
      <c r="F38" s="8" t="s">
        <v>60</v>
      </c>
      <c r="G38" s="8" t="s">
        <v>60</v>
      </c>
      <c r="H38" s="8" t="s">
        <v>60</v>
      </c>
    </row>
    <row r="39" spans="1:8" ht="25.05" customHeight="1" x14ac:dyDescent="0.2">
      <c r="A39" s="6" t="s">
        <v>127</v>
      </c>
      <c r="B39" s="5" t="s">
        <v>128</v>
      </c>
      <c r="C39" s="5" t="s">
        <v>126</v>
      </c>
      <c r="D39" s="5"/>
      <c r="E39" s="8" t="s">
        <v>60</v>
      </c>
      <c r="F39" s="8" t="s">
        <v>60</v>
      </c>
      <c r="G39" s="8" t="s">
        <v>60</v>
      </c>
      <c r="H39" s="8" t="s">
        <v>60</v>
      </c>
    </row>
    <row r="40" spans="1:8" ht="25.05" customHeight="1" x14ac:dyDescent="0.2">
      <c r="A40" s="6" t="s">
        <v>129</v>
      </c>
      <c r="B40" s="5" t="s">
        <v>130</v>
      </c>
      <c r="C40" s="5" t="s">
        <v>126</v>
      </c>
      <c r="D40" s="5"/>
      <c r="E40" s="8" t="s">
        <v>60</v>
      </c>
      <c r="F40" s="8" t="s">
        <v>60</v>
      </c>
      <c r="G40" s="8" t="s">
        <v>60</v>
      </c>
      <c r="H40" s="8" t="s">
        <v>60</v>
      </c>
    </row>
    <row r="41" spans="1:8" ht="25.05" customHeight="1" x14ac:dyDescent="0.2">
      <c r="A41" s="6" t="s">
        <v>131</v>
      </c>
      <c r="B41" s="5" t="s">
        <v>132</v>
      </c>
      <c r="C41" s="5" t="s">
        <v>126</v>
      </c>
      <c r="D41" s="5"/>
      <c r="E41" s="8" t="s">
        <v>60</v>
      </c>
      <c r="F41" s="8" t="s">
        <v>60</v>
      </c>
      <c r="G41" s="8" t="s">
        <v>60</v>
      </c>
      <c r="H41" s="8" t="s">
        <v>60</v>
      </c>
    </row>
    <row r="42" spans="1:8" ht="25.05" customHeight="1" x14ac:dyDescent="0.2">
      <c r="A42" s="6" t="s">
        <v>133</v>
      </c>
      <c r="B42" s="5" t="s">
        <v>134</v>
      </c>
      <c r="C42" s="5"/>
      <c r="D42" s="5"/>
      <c r="E42" s="8" t="s">
        <v>60</v>
      </c>
      <c r="F42" s="8" t="s">
        <v>60</v>
      </c>
      <c r="G42" s="8" t="s">
        <v>60</v>
      </c>
      <c r="H42" s="8" t="s">
        <v>60</v>
      </c>
    </row>
    <row r="43" spans="1:8" ht="25.05" customHeight="1" x14ac:dyDescent="0.2">
      <c r="A43" s="6" t="s">
        <v>86</v>
      </c>
      <c r="B43" s="5"/>
      <c r="C43" s="5"/>
      <c r="D43" s="5"/>
      <c r="E43" s="8" t="s">
        <v>60</v>
      </c>
      <c r="F43" s="8" t="s">
        <v>60</v>
      </c>
      <c r="G43" s="8" t="s">
        <v>60</v>
      </c>
      <c r="H43" s="8" t="s">
        <v>60</v>
      </c>
    </row>
    <row r="44" spans="1:8" ht="25.05" customHeight="1" x14ac:dyDescent="0.2">
      <c r="A44" s="6" t="s">
        <v>135</v>
      </c>
      <c r="B44" s="5" t="s">
        <v>136</v>
      </c>
      <c r="C44" s="5" t="s">
        <v>137</v>
      </c>
      <c r="D44" s="5"/>
      <c r="E44" s="8" t="s">
        <v>60</v>
      </c>
      <c r="F44" s="8" t="s">
        <v>60</v>
      </c>
      <c r="G44" s="8" t="s">
        <v>60</v>
      </c>
      <c r="H44" s="8" t="s">
        <v>60</v>
      </c>
    </row>
    <row r="45" spans="1:8" ht="25.05" customHeight="1" x14ac:dyDescent="0.2">
      <c r="A45" s="6" t="s">
        <v>138</v>
      </c>
      <c r="B45" s="5" t="s">
        <v>139</v>
      </c>
      <c r="C45" s="5" t="s">
        <v>140</v>
      </c>
      <c r="D45" s="5"/>
      <c r="E45" s="8" t="s">
        <v>60</v>
      </c>
      <c r="F45" s="8" t="s">
        <v>60</v>
      </c>
      <c r="G45" s="8" t="s">
        <v>60</v>
      </c>
      <c r="H45" s="8" t="s">
        <v>60</v>
      </c>
    </row>
    <row r="46" spans="1:8" ht="25.05" customHeight="1" x14ac:dyDescent="0.2">
      <c r="A46" s="6" t="s">
        <v>141</v>
      </c>
      <c r="B46" s="5" t="s">
        <v>142</v>
      </c>
      <c r="C46" s="5" t="s">
        <v>59</v>
      </c>
      <c r="D46" s="5"/>
      <c r="E46" s="8" t="s">
        <v>60</v>
      </c>
      <c r="F46" s="8" t="s">
        <v>60</v>
      </c>
      <c r="G46" s="8" t="s">
        <v>60</v>
      </c>
      <c r="H46" s="8" t="s">
        <v>60</v>
      </c>
    </row>
    <row r="47" spans="1:8" ht="63" customHeight="1" x14ac:dyDescent="0.2">
      <c r="A47" s="6" t="s">
        <v>143</v>
      </c>
      <c r="B47" s="5" t="s">
        <v>144</v>
      </c>
      <c r="C47" s="5" t="s">
        <v>145</v>
      </c>
      <c r="D47" s="5"/>
      <c r="E47" s="8" t="s">
        <v>60</v>
      </c>
      <c r="F47" s="8" t="s">
        <v>60</v>
      </c>
      <c r="G47" s="8" t="s">
        <v>60</v>
      </c>
      <c r="H47" s="8" t="s">
        <v>60</v>
      </c>
    </row>
    <row r="48" spans="1:8" ht="25.05" customHeight="1" x14ac:dyDescent="0.2">
      <c r="A48" s="6" t="s">
        <v>146</v>
      </c>
      <c r="B48" s="5" t="s">
        <v>147</v>
      </c>
      <c r="C48" s="5" t="s">
        <v>59</v>
      </c>
      <c r="D48" s="5"/>
      <c r="E48" s="8">
        <v>16496520.359999999</v>
      </c>
      <c r="F48" s="8">
        <v>14251805.890000001</v>
      </c>
      <c r="G48" s="8">
        <v>14761505.890000001</v>
      </c>
      <c r="H48" s="8">
        <v>0</v>
      </c>
    </row>
    <row r="49" spans="1:8" ht="37.950000000000003" customHeight="1" x14ac:dyDescent="0.2">
      <c r="A49" s="6" t="s">
        <v>148</v>
      </c>
      <c r="B49" s="5" t="s">
        <v>149</v>
      </c>
      <c r="C49" s="5" t="s">
        <v>59</v>
      </c>
      <c r="D49" s="5"/>
      <c r="E49" s="8">
        <v>10538332.77</v>
      </c>
      <c r="F49" s="8">
        <v>9759091.2799999993</v>
      </c>
      <c r="G49" s="8">
        <v>9709091.2799999993</v>
      </c>
      <c r="H49" s="8">
        <v>0</v>
      </c>
    </row>
    <row r="50" spans="1:8" ht="37.950000000000003" customHeight="1" x14ac:dyDescent="0.2">
      <c r="A50" s="6" t="s">
        <v>150</v>
      </c>
      <c r="B50" s="5" t="s">
        <v>151</v>
      </c>
      <c r="C50" s="5" t="s">
        <v>152</v>
      </c>
      <c r="D50" s="5"/>
      <c r="E50" s="8">
        <v>8101693.3200000003</v>
      </c>
      <c r="F50" s="8">
        <v>7270240.0800000001</v>
      </c>
      <c r="G50" s="8">
        <v>7220240.0800000001</v>
      </c>
      <c r="H50" s="8">
        <v>0</v>
      </c>
    </row>
    <row r="51" spans="1:8" ht="49.95" customHeight="1" x14ac:dyDescent="0.2">
      <c r="A51" s="6" t="s">
        <v>153</v>
      </c>
      <c r="B51" s="5" t="s">
        <v>154</v>
      </c>
      <c r="C51" s="5" t="s">
        <v>155</v>
      </c>
      <c r="D51" s="5"/>
      <c r="E51" s="8" t="s">
        <v>60</v>
      </c>
      <c r="F51" s="8" t="s">
        <v>60</v>
      </c>
      <c r="G51" s="8" t="s">
        <v>60</v>
      </c>
      <c r="H51" s="8" t="s">
        <v>60</v>
      </c>
    </row>
    <row r="52" spans="1:8" ht="49.95" customHeight="1" x14ac:dyDescent="0.2">
      <c r="A52" s="6" t="s">
        <v>156</v>
      </c>
      <c r="B52" s="5" t="s">
        <v>157</v>
      </c>
      <c r="C52" s="5" t="s">
        <v>158</v>
      </c>
      <c r="D52" s="5"/>
      <c r="E52" s="8" t="s">
        <v>60</v>
      </c>
      <c r="F52" s="8" t="s">
        <v>60</v>
      </c>
      <c r="G52" s="8" t="s">
        <v>60</v>
      </c>
      <c r="H52" s="8" t="s">
        <v>60</v>
      </c>
    </row>
    <row r="53" spans="1:8" ht="75" customHeight="1" x14ac:dyDescent="0.2">
      <c r="A53" s="6" t="s">
        <v>159</v>
      </c>
      <c r="B53" s="5" t="s">
        <v>160</v>
      </c>
      <c r="C53" s="5" t="s">
        <v>161</v>
      </c>
      <c r="D53" s="5"/>
      <c r="E53" s="8">
        <v>2436639.4500000002</v>
      </c>
      <c r="F53" s="8">
        <v>2488851.2000000002</v>
      </c>
      <c r="G53" s="8">
        <v>2488851.2000000002</v>
      </c>
      <c r="H53" s="8">
        <v>0</v>
      </c>
    </row>
    <row r="54" spans="1:8" ht="37.950000000000003" customHeight="1" x14ac:dyDescent="0.2">
      <c r="A54" s="6" t="s">
        <v>162</v>
      </c>
      <c r="B54" s="5" t="s">
        <v>163</v>
      </c>
      <c r="C54" s="5" t="s">
        <v>161</v>
      </c>
      <c r="D54" s="5"/>
      <c r="E54" s="8">
        <v>2436639.4500000002</v>
      </c>
      <c r="F54" s="8">
        <v>2488851.2000000002</v>
      </c>
      <c r="G54" s="8">
        <v>2488851.2000000002</v>
      </c>
      <c r="H54" s="8">
        <v>0</v>
      </c>
    </row>
    <row r="55" spans="1:8" ht="25.05" customHeight="1" x14ac:dyDescent="0.2">
      <c r="A55" s="6" t="s">
        <v>164</v>
      </c>
      <c r="B55" s="5" t="s">
        <v>165</v>
      </c>
      <c r="C55" s="5" t="s">
        <v>161</v>
      </c>
      <c r="D55" s="5"/>
      <c r="E55" s="8" t="s">
        <v>60</v>
      </c>
      <c r="F55" s="8" t="s">
        <v>60</v>
      </c>
      <c r="G55" s="8" t="s">
        <v>60</v>
      </c>
      <c r="H55" s="8" t="s">
        <v>60</v>
      </c>
    </row>
    <row r="56" spans="1:8" ht="49.95" customHeight="1" x14ac:dyDescent="0.2">
      <c r="A56" s="6" t="s">
        <v>166</v>
      </c>
      <c r="B56" s="5" t="s">
        <v>167</v>
      </c>
      <c r="C56" s="5" t="s">
        <v>168</v>
      </c>
      <c r="D56" s="5"/>
      <c r="E56" s="8" t="s">
        <v>60</v>
      </c>
      <c r="F56" s="8" t="s">
        <v>60</v>
      </c>
      <c r="G56" s="8" t="s">
        <v>60</v>
      </c>
      <c r="H56" s="8" t="s">
        <v>60</v>
      </c>
    </row>
    <row r="57" spans="1:8" ht="49.95" customHeight="1" x14ac:dyDescent="0.2">
      <c r="A57" s="6" t="s">
        <v>169</v>
      </c>
      <c r="B57" s="5" t="s">
        <v>170</v>
      </c>
      <c r="C57" s="5" t="s">
        <v>171</v>
      </c>
      <c r="D57" s="5"/>
      <c r="E57" s="8" t="s">
        <v>60</v>
      </c>
      <c r="F57" s="8" t="s">
        <v>60</v>
      </c>
      <c r="G57" s="8" t="s">
        <v>60</v>
      </c>
      <c r="H57" s="8" t="s">
        <v>60</v>
      </c>
    </row>
    <row r="58" spans="1:8" ht="49.95" customHeight="1" x14ac:dyDescent="0.2">
      <c r="A58" s="6" t="s">
        <v>172</v>
      </c>
      <c r="B58" s="5" t="s">
        <v>173</v>
      </c>
      <c r="C58" s="5" t="s">
        <v>174</v>
      </c>
      <c r="D58" s="5"/>
      <c r="E58" s="8" t="s">
        <v>60</v>
      </c>
      <c r="F58" s="8" t="s">
        <v>60</v>
      </c>
      <c r="G58" s="8" t="s">
        <v>60</v>
      </c>
      <c r="H58" s="8" t="s">
        <v>60</v>
      </c>
    </row>
    <row r="59" spans="1:8" ht="75" customHeight="1" x14ac:dyDescent="0.2">
      <c r="A59" s="6" t="s">
        <v>175</v>
      </c>
      <c r="B59" s="5" t="s">
        <v>176</v>
      </c>
      <c r="C59" s="5" t="s">
        <v>177</v>
      </c>
      <c r="D59" s="5"/>
      <c r="E59" s="8" t="s">
        <v>60</v>
      </c>
      <c r="F59" s="8" t="s">
        <v>60</v>
      </c>
      <c r="G59" s="8" t="s">
        <v>60</v>
      </c>
      <c r="H59" s="8" t="s">
        <v>60</v>
      </c>
    </row>
    <row r="60" spans="1:8" ht="37.950000000000003" customHeight="1" x14ac:dyDescent="0.2">
      <c r="A60" s="6" t="s">
        <v>178</v>
      </c>
      <c r="B60" s="5" t="s">
        <v>179</v>
      </c>
      <c r="C60" s="5" t="s">
        <v>177</v>
      </c>
      <c r="D60" s="5"/>
      <c r="E60" s="8" t="s">
        <v>60</v>
      </c>
      <c r="F60" s="8" t="s">
        <v>60</v>
      </c>
      <c r="G60" s="8" t="s">
        <v>60</v>
      </c>
      <c r="H60" s="8" t="s">
        <v>60</v>
      </c>
    </row>
    <row r="61" spans="1:8" ht="25.05" customHeight="1" x14ac:dyDescent="0.2">
      <c r="A61" s="6" t="s">
        <v>180</v>
      </c>
      <c r="B61" s="5" t="s">
        <v>181</v>
      </c>
      <c r="C61" s="5" t="s">
        <v>182</v>
      </c>
      <c r="D61" s="5"/>
      <c r="E61" s="8" t="s">
        <v>60</v>
      </c>
      <c r="F61" s="8" t="s">
        <v>60</v>
      </c>
      <c r="G61" s="8" t="s">
        <v>60</v>
      </c>
      <c r="H61" s="8" t="s">
        <v>60</v>
      </c>
    </row>
    <row r="62" spans="1:8" ht="63" customHeight="1" x14ac:dyDescent="0.2">
      <c r="A62" s="6" t="s">
        <v>183</v>
      </c>
      <c r="B62" s="5" t="s">
        <v>184</v>
      </c>
      <c r="C62" s="5" t="s">
        <v>185</v>
      </c>
      <c r="D62" s="5"/>
      <c r="E62" s="8" t="s">
        <v>60</v>
      </c>
      <c r="F62" s="8" t="s">
        <v>60</v>
      </c>
      <c r="G62" s="8" t="s">
        <v>60</v>
      </c>
      <c r="H62" s="8" t="s">
        <v>60</v>
      </c>
    </row>
    <row r="63" spans="1:8" ht="63" customHeight="1" x14ac:dyDescent="0.2">
      <c r="A63" s="6" t="s">
        <v>186</v>
      </c>
      <c r="B63" s="5" t="s">
        <v>187</v>
      </c>
      <c r="C63" s="5" t="s">
        <v>188</v>
      </c>
      <c r="D63" s="5"/>
      <c r="E63" s="8" t="s">
        <v>60</v>
      </c>
      <c r="F63" s="8" t="s">
        <v>60</v>
      </c>
      <c r="G63" s="8" t="s">
        <v>60</v>
      </c>
      <c r="H63" s="8" t="s">
        <v>60</v>
      </c>
    </row>
    <row r="64" spans="1:8" ht="49.95" customHeight="1" x14ac:dyDescent="0.2">
      <c r="A64" s="6" t="s">
        <v>189</v>
      </c>
      <c r="B64" s="5" t="s">
        <v>190</v>
      </c>
      <c r="C64" s="5" t="s">
        <v>191</v>
      </c>
      <c r="D64" s="5"/>
      <c r="E64" s="8" t="s">
        <v>60</v>
      </c>
      <c r="F64" s="8" t="s">
        <v>60</v>
      </c>
      <c r="G64" s="8" t="s">
        <v>60</v>
      </c>
      <c r="H64" s="8" t="s">
        <v>60</v>
      </c>
    </row>
    <row r="65" spans="1:8" ht="100.05" customHeight="1" x14ac:dyDescent="0.2">
      <c r="A65" s="6" t="s">
        <v>192</v>
      </c>
      <c r="B65" s="5" t="s">
        <v>193</v>
      </c>
      <c r="C65" s="5" t="s">
        <v>194</v>
      </c>
      <c r="D65" s="5"/>
      <c r="E65" s="8" t="s">
        <v>60</v>
      </c>
      <c r="F65" s="8" t="s">
        <v>60</v>
      </c>
      <c r="G65" s="8" t="s">
        <v>60</v>
      </c>
      <c r="H65" s="8" t="s">
        <v>60</v>
      </c>
    </row>
    <row r="66" spans="1:8" ht="25.05" customHeight="1" x14ac:dyDescent="0.2">
      <c r="A66" s="6" t="s">
        <v>195</v>
      </c>
      <c r="B66" s="5" t="s">
        <v>196</v>
      </c>
      <c r="C66" s="5" t="s">
        <v>197</v>
      </c>
      <c r="D66" s="5"/>
      <c r="E66" s="8" t="s">
        <v>60</v>
      </c>
      <c r="F66" s="8" t="s">
        <v>60</v>
      </c>
      <c r="G66" s="8" t="s">
        <v>60</v>
      </c>
      <c r="H66" s="8" t="s">
        <v>60</v>
      </c>
    </row>
    <row r="67" spans="1:8" ht="25.05" customHeight="1" x14ac:dyDescent="0.2">
      <c r="A67" s="6" t="s">
        <v>198</v>
      </c>
      <c r="B67" s="5" t="s">
        <v>199</v>
      </c>
      <c r="C67" s="5" t="s">
        <v>200</v>
      </c>
      <c r="D67" s="5"/>
      <c r="E67" s="8">
        <v>26772</v>
      </c>
      <c r="F67" s="8">
        <v>27140.6</v>
      </c>
      <c r="G67" s="8">
        <v>27140.6</v>
      </c>
      <c r="H67" s="8">
        <v>0</v>
      </c>
    </row>
    <row r="68" spans="1:8" ht="37.950000000000003" customHeight="1" x14ac:dyDescent="0.2">
      <c r="A68" s="6" t="s">
        <v>201</v>
      </c>
      <c r="B68" s="5" t="s">
        <v>202</v>
      </c>
      <c r="C68" s="5" t="s">
        <v>203</v>
      </c>
      <c r="D68" s="5"/>
      <c r="E68" s="8">
        <v>26772</v>
      </c>
      <c r="F68" s="8">
        <v>27140.6</v>
      </c>
      <c r="G68" s="8">
        <v>27140.6</v>
      </c>
      <c r="H68" s="8">
        <v>0</v>
      </c>
    </row>
    <row r="69" spans="1:8" ht="75" customHeight="1" x14ac:dyDescent="0.2">
      <c r="A69" s="6" t="s">
        <v>204</v>
      </c>
      <c r="B69" s="5" t="s">
        <v>205</v>
      </c>
      <c r="C69" s="5" t="s">
        <v>206</v>
      </c>
      <c r="D69" s="5"/>
      <c r="E69" s="8" t="s">
        <v>60</v>
      </c>
      <c r="F69" s="8" t="s">
        <v>60</v>
      </c>
      <c r="G69" s="8" t="s">
        <v>60</v>
      </c>
      <c r="H69" s="8" t="s">
        <v>60</v>
      </c>
    </row>
    <row r="70" spans="1:8" ht="49.95" customHeight="1" x14ac:dyDescent="0.2">
      <c r="A70" s="6" t="s">
        <v>207</v>
      </c>
      <c r="B70" s="5" t="s">
        <v>208</v>
      </c>
      <c r="C70" s="5" t="s">
        <v>209</v>
      </c>
      <c r="D70" s="5"/>
      <c r="E70" s="8" t="s">
        <v>60</v>
      </c>
      <c r="F70" s="8" t="s">
        <v>60</v>
      </c>
      <c r="G70" s="8" t="s">
        <v>60</v>
      </c>
      <c r="H70" s="8" t="s">
        <v>60</v>
      </c>
    </row>
    <row r="71" spans="1:8" ht="25.05" customHeight="1" x14ac:dyDescent="0.2">
      <c r="A71" s="6" t="s">
        <v>210</v>
      </c>
      <c r="B71" s="5" t="s">
        <v>211</v>
      </c>
      <c r="C71" s="5" t="s">
        <v>59</v>
      </c>
      <c r="D71" s="5"/>
      <c r="E71" s="8" t="s">
        <v>60</v>
      </c>
      <c r="F71" s="8" t="s">
        <v>60</v>
      </c>
      <c r="G71" s="8" t="s">
        <v>60</v>
      </c>
      <c r="H71" s="8" t="s">
        <v>60</v>
      </c>
    </row>
    <row r="72" spans="1:8" ht="37.950000000000003" customHeight="1" x14ac:dyDescent="0.2">
      <c r="A72" s="6" t="s">
        <v>212</v>
      </c>
      <c r="B72" s="5" t="s">
        <v>213</v>
      </c>
      <c r="C72" s="5" t="s">
        <v>214</v>
      </c>
      <c r="D72" s="5"/>
      <c r="E72" s="8" t="s">
        <v>60</v>
      </c>
      <c r="F72" s="8" t="s">
        <v>60</v>
      </c>
      <c r="G72" s="8" t="s">
        <v>60</v>
      </c>
      <c r="H72" s="8" t="s">
        <v>60</v>
      </c>
    </row>
    <row r="73" spans="1:8" ht="25.05" customHeight="1" x14ac:dyDescent="0.2">
      <c r="A73" s="6" t="s">
        <v>215</v>
      </c>
      <c r="B73" s="5" t="s">
        <v>216</v>
      </c>
      <c r="C73" s="5" t="s">
        <v>217</v>
      </c>
      <c r="D73" s="5"/>
      <c r="E73" s="8" t="s">
        <v>60</v>
      </c>
      <c r="F73" s="8" t="s">
        <v>60</v>
      </c>
      <c r="G73" s="8" t="s">
        <v>60</v>
      </c>
      <c r="H73" s="8" t="s">
        <v>60</v>
      </c>
    </row>
    <row r="74" spans="1:8" ht="49.95" customHeight="1" x14ac:dyDescent="0.2">
      <c r="A74" s="6" t="s">
        <v>218</v>
      </c>
      <c r="B74" s="5" t="s">
        <v>219</v>
      </c>
      <c r="C74" s="5" t="s">
        <v>220</v>
      </c>
      <c r="D74" s="5"/>
      <c r="E74" s="8" t="s">
        <v>60</v>
      </c>
      <c r="F74" s="8" t="s">
        <v>60</v>
      </c>
      <c r="G74" s="8" t="s">
        <v>60</v>
      </c>
      <c r="H74" s="8" t="s">
        <v>60</v>
      </c>
    </row>
    <row r="75" spans="1:8" ht="63" customHeight="1" x14ac:dyDescent="0.2">
      <c r="A75" s="6" t="s">
        <v>221</v>
      </c>
      <c r="B75" s="5" t="s">
        <v>222</v>
      </c>
      <c r="C75" s="5" t="s">
        <v>223</v>
      </c>
      <c r="D75" s="5"/>
      <c r="E75" s="8" t="s">
        <v>60</v>
      </c>
      <c r="F75" s="8" t="s">
        <v>60</v>
      </c>
      <c r="G75" s="8" t="s">
        <v>60</v>
      </c>
      <c r="H75" s="8" t="s">
        <v>60</v>
      </c>
    </row>
    <row r="76" spans="1:8" ht="25.05" customHeight="1" x14ac:dyDescent="0.2">
      <c r="A76" s="6" t="s">
        <v>224</v>
      </c>
      <c r="B76" s="5" t="s">
        <v>225</v>
      </c>
      <c r="C76" s="5" t="s">
        <v>226</v>
      </c>
      <c r="D76" s="5"/>
      <c r="E76" s="8" t="s">
        <v>60</v>
      </c>
      <c r="F76" s="8" t="s">
        <v>60</v>
      </c>
      <c r="G76" s="8" t="s">
        <v>60</v>
      </c>
      <c r="H76" s="8" t="s">
        <v>60</v>
      </c>
    </row>
    <row r="77" spans="1:8" ht="75" customHeight="1" x14ac:dyDescent="0.2">
      <c r="A77" s="6" t="s">
        <v>227</v>
      </c>
      <c r="B77" s="5" t="s">
        <v>228</v>
      </c>
      <c r="C77" s="5" t="s">
        <v>229</v>
      </c>
      <c r="D77" s="5"/>
      <c r="E77" s="8" t="s">
        <v>60</v>
      </c>
      <c r="F77" s="8" t="s">
        <v>60</v>
      </c>
      <c r="G77" s="8" t="s">
        <v>60</v>
      </c>
      <c r="H77" s="8" t="s">
        <v>60</v>
      </c>
    </row>
    <row r="78" spans="1:8" ht="49.95" customHeight="1" x14ac:dyDescent="0.2">
      <c r="A78" s="6" t="s">
        <v>230</v>
      </c>
      <c r="B78" s="5" t="s">
        <v>231</v>
      </c>
      <c r="C78" s="5" t="s">
        <v>59</v>
      </c>
      <c r="D78" s="5"/>
      <c r="E78" s="8" t="s">
        <v>60</v>
      </c>
      <c r="F78" s="8" t="s">
        <v>60</v>
      </c>
      <c r="G78" s="8" t="s">
        <v>60</v>
      </c>
      <c r="H78" s="8" t="s">
        <v>60</v>
      </c>
    </row>
    <row r="79" spans="1:8" ht="75" customHeight="1" x14ac:dyDescent="0.2">
      <c r="A79" s="6" t="s">
        <v>232</v>
      </c>
      <c r="B79" s="5" t="s">
        <v>233</v>
      </c>
      <c r="C79" s="5" t="s">
        <v>234</v>
      </c>
      <c r="D79" s="5"/>
      <c r="E79" s="8" t="s">
        <v>60</v>
      </c>
      <c r="F79" s="8" t="s">
        <v>60</v>
      </c>
      <c r="G79" s="8" t="s">
        <v>60</v>
      </c>
      <c r="H79" s="8" t="s">
        <v>60</v>
      </c>
    </row>
    <row r="80" spans="1:8" ht="25.05" customHeight="1" x14ac:dyDescent="0.2">
      <c r="A80" s="6" t="s">
        <v>235</v>
      </c>
      <c r="B80" s="5" t="s">
        <v>236</v>
      </c>
      <c r="C80" s="5" t="s">
        <v>59</v>
      </c>
      <c r="D80" s="5"/>
      <c r="E80" s="8">
        <v>5931415.5899999999</v>
      </c>
      <c r="F80" s="8">
        <v>4465574.01</v>
      </c>
      <c r="G80" s="8">
        <v>5025274.01</v>
      </c>
      <c r="H80" s="8">
        <v>0</v>
      </c>
    </row>
    <row r="81" spans="1:8" ht="63" customHeight="1" x14ac:dyDescent="0.2">
      <c r="A81" s="6" t="s">
        <v>237</v>
      </c>
      <c r="B81" s="5" t="s">
        <v>238</v>
      </c>
      <c r="C81" s="5" t="s">
        <v>239</v>
      </c>
      <c r="D81" s="5"/>
      <c r="E81" s="8" t="s">
        <v>60</v>
      </c>
      <c r="F81" s="8" t="s">
        <v>60</v>
      </c>
      <c r="G81" s="8" t="s">
        <v>60</v>
      </c>
      <c r="H81" s="8" t="s">
        <v>60</v>
      </c>
    </row>
    <row r="82" spans="1:8" ht="49.95" customHeight="1" x14ac:dyDescent="0.2">
      <c r="A82" s="6" t="s">
        <v>240</v>
      </c>
      <c r="B82" s="5" t="s">
        <v>241</v>
      </c>
      <c r="C82" s="5" t="s">
        <v>242</v>
      </c>
      <c r="D82" s="5"/>
      <c r="E82" s="8" t="s">
        <v>60</v>
      </c>
      <c r="F82" s="8" t="s">
        <v>60</v>
      </c>
      <c r="G82" s="8" t="s">
        <v>60</v>
      </c>
      <c r="H82" s="8" t="s">
        <v>60</v>
      </c>
    </row>
    <row r="83" spans="1:8" ht="49.95" customHeight="1" x14ac:dyDescent="0.2">
      <c r="A83" s="6" t="s">
        <v>243</v>
      </c>
      <c r="B83" s="5" t="s">
        <v>244</v>
      </c>
      <c r="C83" s="5" t="s">
        <v>245</v>
      </c>
      <c r="D83" s="5"/>
      <c r="E83" s="8" t="s">
        <v>60</v>
      </c>
      <c r="F83" s="8" t="s">
        <v>60</v>
      </c>
      <c r="G83" s="8" t="s">
        <v>60</v>
      </c>
      <c r="H83" s="8" t="s">
        <v>60</v>
      </c>
    </row>
    <row r="84" spans="1:8" ht="25.05" customHeight="1" x14ac:dyDescent="0.2">
      <c r="A84" s="6" t="s">
        <v>246</v>
      </c>
      <c r="B84" s="5" t="s">
        <v>247</v>
      </c>
      <c r="C84" s="5" t="s">
        <v>248</v>
      </c>
      <c r="D84" s="5"/>
      <c r="E84" s="8">
        <v>3847191.1</v>
      </c>
      <c r="F84" s="8">
        <v>3613974.01</v>
      </c>
      <c r="G84" s="8">
        <v>4263674.01</v>
      </c>
      <c r="H84" s="8">
        <v>0</v>
      </c>
    </row>
    <row r="85" spans="1:8" ht="25.05" customHeight="1" x14ac:dyDescent="0.2">
      <c r="A85" s="6" t="s">
        <v>249</v>
      </c>
      <c r="B85" s="5" t="s">
        <v>250</v>
      </c>
      <c r="C85" s="5"/>
      <c r="D85" s="5"/>
      <c r="E85" s="8" t="s">
        <v>60</v>
      </c>
      <c r="F85" s="8" t="s">
        <v>60</v>
      </c>
      <c r="G85" s="8" t="s">
        <v>60</v>
      </c>
      <c r="H85" s="8" t="s">
        <v>60</v>
      </c>
    </row>
    <row r="86" spans="1:8" ht="25.05" customHeight="1" x14ac:dyDescent="0.2">
      <c r="A86" s="6" t="s">
        <v>251</v>
      </c>
      <c r="B86" s="5" t="s">
        <v>252</v>
      </c>
      <c r="C86" s="5" t="s">
        <v>248</v>
      </c>
      <c r="D86" s="5"/>
      <c r="E86" s="8">
        <v>23116.6</v>
      </c>
      <c r="F86" s="8">
        <v>29614.32</v>
      </c>
      <c r="G86" s="8">
        <v>29614.32</v>
      </c>
      <c r="H86" s="8">
        <v>0</v>
      </c>
    </row>
    <row r="87" spans="1:8" ht="25.05" customHeight="1" x14ac:dyDescent="0.2">
      <c r="A87" s="6" t="s">
        <v>253</v>
      </c>
      <c r="B87" s="5" t="s">
        <v>254</v>
      </c>
      <c r="C87" s="5" t="s">
        <v>248</v>
      </c>
      <c r="D87" s="5"/>
      <c r="E87" s="8" t="s">
        <v>60</v>
      </c>
      <c r="F87" s="8" t="s">
        <v>60</v>
      </c>
      <c r="G87" s="8" t="s">
        <v>60</v>
      </c>
      <c r="H87" s="8" t="s">
        <v>60</v>
      </c>
    </row>
    <row r="88" spans="1:8" ht="25.05" customHeight="1" x14ac:dyDescent="0.2">
      <c r="A88" s="6" t="s">
        <v>255</v>
      </c>
      <c r="B88" s="5" t="s">
        <v>256</v>
      </c>
      <c r="C88" s="5" t="s">
        <v>248</v>
      </c>
      <c r="D88" s="5"/>
      <c r="E88" s="8">
        <v>141944.6</v>
      </c>
      <c r="F88" s="8">
        <v>132754.21</v>
      </c>
      <c r="G88" s="8">
        <v>132754.21</v>
      </c>
      <c r="H88" s="8">
        <v>0</v>
      </c>
    </row>
    <row r="89" spans="1:8" ht="25.05" customHeight="1" x14ac:dyDescent="0.2">
      <c r="A89" s="6" t="s">
        <v>257</v>
      </c>
      <c r="B89" s="5" t="s">
        <v>258</v>
      </c>
      <c r="C89" s="5" t="s">
        <v>248</v>
      </c>
      <c r="D89" s="5"/>
      <c r="E89" s="8" t="s">
        <v>60</v>
      </c>
      <c r="F89" s="8" t="s">
        <v>60</v>
      </c>
      <c r="G89" s="8" t="s">
        <v>60</v>
      </c>
      <c r="H89" s="8" t="s">
        <v>60</v>
      </c>
    </row>
    <row r="90" spans="1:8" ht="25.05" customHeight="1" x14ac:dyDescent="0.2">
      <c r="A90" s="6" t="s">
        <v>259</v>
      </c>
      <c r="B90" s="5" t="s">
        <v>260</v>
      </c>
      <c r="C90" s="5" t="s">
        <v>248</v>
      </c>
      <c r="D90" s="5"/>
      <c r="E90" s="8" t="s">
        <v>60</v>
      </c>
      <c r="F90" s="8" t="s">
        <v>60</v>
      </c>
      <c r="G90" s="8" t="s">
        <v>60</v>
      </c>
      <c r="H90" s="8" t="s">
        <v>60</v>
      </c>
    </row>
    <row r="91" spans="1:8" ht="25.05" customHeight="1" x14ac:dyDescent="0.2">
      <c r="A91" s="6" t="s">
        <v>261</v>
      </c>
      <c r="B91" s="5" t="s">
        <v>262</v>
      </c>
      <c r="C91" s="5" t="s">
        <v>248</v>
      </c>
      <c r="D91" s="5"/>
      <c r="E91" s="8">
        <v>369608.35</v>
      </c>
      <c r="F91" s="8">
        <v>119447.3</v>
      </c>
      <c r="G91" s="8">
        <v>119447.3</v>
      </c>
      <c r="H91" s="8">
        <v>0</v>
      </c>
    </row>
    <row r="92" spans="1:8" ht="25.05" customHeight="1" x14ac:dyDescent="0.2">
      <c r="A92" s="6" t="s">
        <v>263</v>
      </c>
      <c r="B92" s="5" t="s">
        <v>264</v>
      </c>
      <c r="C92" s="5" t="s">
        <v>248</v>
      </c>
      <c r="D92" s="5"/>
      <c r="E92" s="8">
        <v>842644.88</v>
      </c>
      <c r="F92" s="8">
        <v>704237.25</v>
      </c>
      <c r="G92" s="8">
        <v>1353937.25</v>
      </c>
      <c r="H92" s="8">
        <v>0</v>
      </c>
    </row>
    <row r="93" spans="1:8" ht="25.05" customHeight="1" x14ac:dyDescent="0.2">
      <c r="A93" s="6" t="s">
        <v>265</v>
      </c>
      <c r="B93" s="5" t="s">
        <v>266</v>
      </c>
      <c r="C93" s="5" t="s">
        <v>248</v>
      </c>
      <c r="D93" s="5"/>
      <c r="E93" s="8">
        <v>231920</v>
      </c>
      <c r="F93" s="8">
        <v>0</v>
      </c>
      <c r="G93" s="8">
        <v>0</v>
      </c>
      <c r="H93" s="8">
        <v>0</v>
      </c>
    </row>
    <row r="94" spans="1:8" ht="25.05" customHeight="1" x14ac:dyDescent="0.2">
      <c r="A94" s="6" t="s">
        <v>267</v>
      </c>
      <c r="B94" s="5" t="s">
        <v>268</v>
      </c>
      <c r="C94" s="5" t="s">
        <v>248</v>
      </c>
      <c r="D94" s="5"/>
      <c r="E94" s="8" t="s">
        <v>60</v>
      </c>
      <c r="F94" s="8" t="s">
        <v>60</v>
      </c>
      <c r="G94" s="8" t="s">
        <v>60</v>
      </c>
      <c r="H94" s="8" t="s">
        <v>60</v>
      </c>
    </row>
    <row r="95" spans="1:8" ht="25.05" customHeight="1" x14ac:dyDescent="0.2">
      <c r="A95" s="6" t="s">
        <v>269</v>
      </c>
      <c r="B95" s="5" t="s">
        <v>270</v>
      </c>
      <c r="C95" s="5" t="s">
        <v>248</v>
      </c>
      <c r="D95" s="5"/>
      <c r="E95" s="8" t="s">
        <v>60</v>
      </c>
      <c r="F95" s="8" t="s">
        <v>60</v>
      </c>
      <c r="G95" s="8" t="s">
        <v>60</v>
      </c>
      <c r="H95" s="8" t="s">
        <v>60</v>
      </c>
    </row>
    <row r="96" spans="1:8" ht="25.05" customHeight="1" x14ac:dyDescent="0.2">
      <c r="A96" s="6" t="s">
        <v>271</v>
      </c>
      <c r="B96" s="5" t="s">
        <v>272</v>
      </c>
      <c r="C96" s="5" t="s">
        <v>248</v>
      </c>
      <c r="D96" s="5" t="s">
        <v>273</v>
      </c>
      <c r="E96" s="8">
        <v>1917150.67</v>
      </c>
      <c r="F96" s="8">
        <v>1477705.89</v>
      </c>
      <c r="G96" s="8">
        <v>1477705.89</v>
      </c>
      <c r="H96" s="8">
        <v>0</v>
      </c>
    </row>
    <row r="97" spans="1:8" ht="25.05" customHeight="1" x14ac:dyDescent="0.2">
      <c r="A97" s="6" t="s">
        <v>274</v>
      </c>
      <c r="B97" s="5" t="s">
        <v>275</v>
      </c>
      <c r="C97" s="5" t="s">
        <v>248</v>
      </c>
      <c r="D97" s="5" t="s">
        <v>276</v>
      </c>
      <c r="E97" s="8" t="s">
        <v>60</v>
      </c>
      <c r="F97" s="8" t="s">
        <v>60</v>
      </c>
      <c r="G97" s="8" t="s">
        <v>60</v>
      </c>
      <c r="H97" s="8" t="s">
        <v>60</v>
      </c>
    </row>
    <row r="98" spans="1:8" ht="25.05" customHeight="1" x14ac:dyDescent="0.2">
      <c r="A98" s="6" t="s">
        <v>277</v>
      </c>
      <c r="B98" s="5" t="s">
        <v>278</v>
      </c>
      <c r="C98" s="5" t="s">
        <v>248</v>
      </c>
      <c r="D98" s="5" t="s">
        <v>279</v>
      </c>
      <c r="E98" s="8">
        <v>14981</v>
      </c>
      <c r="F98" s="8">
        <v>0</v>
      </c>
      <c r="G98" s="8">
        <v>0</v>
      </c>
      <c r="H98" s="8">
        <v>0</v>
      </c>
    </row>
    <row r="99" spans="1:8" ht="25.05" customHeight="1" x14ac:dyDescent="0.2">
      <c r="A99" s="6" t="s">
        <v>280</v>
      </c>
      <c r="B99" s="5" t="s">
        <v>281</v>
      </c>
      <c r="C99" s="5" t="s">
        <v>248</v>
      </c>
      <c r="D99" s="5" t="s">
        <v>282</v>
      </c>
      <c r="E99" s="8" t="s">
        <v>60</v>
      </c>
      <c r="F99" s="8" t="s">
        <v>60</v>
      </c>
      <c r="G99" s="8" t="s">
        <v>60</v>
      </c>
      <c r="H99" s="8" t="s">
        <v>60</v>
      </c>
    </row>
    <row r="100" spans="1:8" ht="25.05" customHeight="1" x14ac:dyDescent="0.2">
      <c r="A100" s="6" t="s">
        <v>283</v>
      </c>
      <c r="B100" s="5" t="s">
        <v>284</v>
      </c>
      <c r="C100" s="5" t="s">
        <v>248</v>
      </c>
      <c r="D100" s="5" t="s">
        <v>285</v>
      </c>
      <c r="E100" s="8">
        <v>305825</v>
      </c>
      <c r="F100" s="8">
        <v>1150215.04</v>
      </c>
      <c r="G100" s="8">
        <v>1150215.04</v>
      </c>
      <c r="H100" s="8">
        <v>0</v>
      </c>
    </row>
    <row r="101" spans="1:8" ht="49.95" customHeight="1" x14ac:dyDescent="0.2">
      <c r="A101" s="6" t="s">
        <v>286</v>
      </c>
      <c r="B101" s="5" t="s">
        <v>287</v>
      </c>
      <c r="C101" s="5" t="s">
        <v>248</v>
      </c>
      <c r="D101" s="5" t="s">
        <v>288</v>
      </c>
      <c r="E101" s="8" t="s">
        <v>60</v>
      </c>
      <c r="F101" s="8" t="s">
        <v>60</v>
      </c>
      <c r="G101" s="8" t="s">
        <v>60</v>
      </c>
      <c r="H101" s="8" t="s">
        <v>60</v>
      </c>
    </row>
    <row r="102" spans="1:8" ht="49.95" customHeight="1" x14ac:dyDescent="0.2">
      <c r="A102" s="6" t="s">
        <v>289</v>
      </c>
      <c r="B102" s="5" t="s">
        <v>290</v>
      </c>
      <c r="C102" s="5" t="s">
        <v>248</v>
      </c>
      <c r="D102" s="5" t="s">
        <v>291</v>
      </c>
      <c r="E102" s="8" t="s">
        <v>60</v>
      </c>
      <c r="F102" s="8" t="s">
        <v>60</v>
      </c>
      <c r="G102" s="8" t="s">
        <v>60</v>
      </c>
      <c r="H102" s="8" t="s">
        <v>60</v>
      </c>
    </row>
    <row r="103" spans="1:8" ht="49.95" customHeight="1" x14ac:dyDescent="0.2">
      <c r="A103" s="6" t="s">
        <v>292</v>
      </c>
      <c r="B103" s="5" t="s">
        <v>293</v>
      </c>
      <c r="C103" s="5" t="s">
        <v>248</v>
      </c>
      <c r="D103" s="5"/>
      <c r="E103" s="8" t="s">
        <v>60</v>
      </c>
      <c r="F103" s="8" t="s">
        <v>60</v>
      </c>
      <c r="G103" s="8" t="s">
        <v>60</v>
      </c>
      <c r="H103" s="8" t="s">
        <v>60</v>
      </c>
    </row>
    <row r="104" spans="1:8" ht="25.05" customHeight="1" x14ac:dyDescent="0.2">
      <c r="A104" s="6" t="s">
        <v>294</v>
      </c>
      <c r="B104" s="5" t="s">
        <v>295</v>
      </c>
      <c r="C104" s="5" t="s">
        <v>296</v>
      </c>
      <c r="D104" s="5"/>
      <c r="E104" s="8">
        <v>2084224.49</v>
      </c>
      <c r="F104" s="8">
        <v>851600</v>
      </c>
      <c r="G104" s="8">
        <v>761600</v>
      </c>
      <c r="H104" s="8">
        <v>0</v>
      </c>
    </row>
    <row r="105" spans="1:8" ht="25.05" customHeight="1" x14ac:dyDescent="0.2">
      <c r="A105" s="6" t="s">
        <v>255</v>
      </c>
      <c r="B105" s="5" t="s">
        <v>297</v>
      </c>
      <c r="C105" s="5" t="s">
        <v>296</v>
      </c>
      <c r="D105" s="5"/>
      <c r="E105" s="8">
        <v>2084224.49</v>
      </c>
      <c r="F105" s="8">
        <v>851600</v>
      </c>
      <c r="G105" s="8">
        <v>761600</v>
      </c>
      <c r="H105" s="8">
        <v>0</v>
      </c>
    </row>
    <row r="106" spans="1:8" ht="49.95" customHeight="1" x14ac:dyDescent="0.2">
      <c r="A106" s="6" t="s">
        <v>298</v>
      </c>
      <c r="B106" s="5" t="s">
        <v>299</v>
      </c>
      <c r="C106" s="5" t="s">
        <v>248</v>
      </c>
      <c r="D106" s="5"/>
      <c r="E106" s="8" t="s">
        <v>60</v>
      </c>
      <c r="F106" s="8" t="s">
        <v>60</v>
      </c>
      <c r="G106" s="8" t="s">
        <v>60</v>
      </c>
      <c r="H106" s="8" t="s">
        <v>60</v>
      </c>
    </row>
    <row r="107" spans="1:8" ht="49.95" customHeight="1" x14ac:dyDescent="0.2">
      <c r="A107" s="6" t="s">
        <v>300</v>
      </c>
      <c r="B107" s="5" t="s">
        <v>301</v>
      </c>
      <c r="C107" s="5" t="s">
        <v>302</v>
      </c>
      <c r="D107" s="5"/>
      <c r="E107" s="8" t="s">
        <v>60</v>
      </c>
      <c r="F107" s="8" t="s">
        <v>60</v>
      </c>
      <c r="G107" s="8" t="s">
        <v>60</v>
      </c>
      <c r="H107" s="8" t="s">
        <v>60</v>
      </c>
    </row>
    <row r="108" spans="1:8" ht="63" customHeight="1" x14ac:dyDescent="0.2">
      <c r="A108" s="6" t="s">
        <v>303</v>
      </c>
      <c r="B108" s="5" t="s">
        <v>304</v>
      </c>
      <c r="C108" s="5" t="s">
        <v>305</v>
      </c>
      <c r="D108" s="5"/>
      <c r="E108" s="8" t="s">
        <v>60</v>
      </c>
      <c r="F108" s="8" t="s">
        <v>60</v>
      </c>
      <c r="G108" s="8" t="s">
        <v>60</v>
      </c>
      <c r="H108" s="8" t="s">
        <v>60</v>
      </c>
    </row>
    <row r="109" spans="1:8" ht="49.95" customHeight="1" x14ac:dyDescent="0.2">
      <c r="A109" s="6" t="s">
        <v>306</v>
      </c>
      <c r="B109" s="5" t="s">
        <v>307</v>
      </c>
      <c r="C109" s="5" t="s">
        <v>308</v>
      </c>
      <c r="D109" s="5"/>
      <c r="E109" s="8" t="s">
        <v>60</v>
      </c>
      <c r="F109" s="8" t="s">
        <v>60</v>
      </c>
      <c r="G109" s="8" t="s">
        <v>60</v>
      </c>
      <c r="H109" s="8" t="s">
        <v>60</v>
      </c>
    </row>
    <row r="110" spans="1:8" ht="25.05" customHeight="1" x14ac:dyDescent="0.2">
      <c r="A110" s="6" t="s">
        <v>309</v>
      </c>
      <c r="B110" s="5" t="s">
        <v>310</v>
      </c>
      <c r="C110" s="5" t="s">
        <v>311</v>
      </c>
      <c r="D110" s="5"/>
      <c r="E110" s="8" t="s">
        <v>60</v>
      </c>
      <c r="F110" s="8" t="s">
        <v>60</v>
      </c>
      <c r="G110" s="8" t="s">
        <v>60</v>
      </c>
      <c r="H110" s="8" t="s">
        <v>60</v>
      </c>
    </row>
    <row r="111" spans="1:8" ht="37.950000000000003" customHeight="1" x14ac:dyDescent="0.2">
      <c r="A111" s="6" t="s">
        <v>312</v>
      </c>
      <c r="B111" s="5" t="s">
        <v>313</v>
      </c>
      <c r="C111" s="5"/>
      <c r="D111" s="5"/>
      <c r="E111" s="8" t="s">
        <v>60</v>
      </c>
      <c r="F111" s="8" t="s">
        <v>60</v>
      </c>
      <c r="G111" s="8" t="s">
        <v>60</v>
      </c>
      <c r="H111" s="8" t="s">
        <v>60</v>
      </c>
    </row>
    <row r="112" spans="1:8" ht="25.05" customHeight="1" x14ac:dyDescent="0.2">
      <c r="A112" s="6" t="s">
        <v>314</v>
      </c>
      <c r="B112" s="5" t="s">
        <v>315</v>
      </c>
      <c r="C112" s="5"/>
      <c r="D112" s="5"/>
      <c r="E112" s="8" t="s">
        <v>60</v>
      </c>
      <c r="F112" s="8" t="s">
        <v>60</v>
      </c>
      <c r="G112" s="8" t="s">
        <v>60</v>
      </c>
      <c r="H112" s="8" t="s">
        <v>60</v>
      </c>
    </row>
    <row r="113" spans="1:8" ht="25.05" customHeight="1" x14ac:dyDescent="0.2">
      <c r="A113" s="6" t="s">
        <v>316</v>
      </c>
      <c r="B113" s="5" t="s">
        <v>317</v>
      </c>
      <c r="C113" s="5"/>
      <c r="D113" s="5"/>
      <c r="E113" s="8" t="s">
        <v>60</v>
      </c>
      <c r="F113" s="8" t="s">
        <v>60</v>
      </c>
      <c r="G113" s="8" t="s">
        <v>60</v>
      </c>
      <c r="H113" s="8" t="s">
        <v>60</v>
      </c>
    </row>
    <row r="114" spans="1:8" ht="25.05" customHeight="1" x14ac:dyDescent="0.2">
      <c r="A114" s="6" t="s">
        <v>318</v>
      </c>
      <c r="B114" s="5" t="s">
        <v>319</v>
      </c>
      <c r="C114" s="5" t="s">
        <v>320</v>
      </c>
      <c r="D114" s="5"/>
      <c r="E114" s="8" t="s">
        <v>60</v>
      </c>
      <c r="F114" s="8" t="s">
        <v>60</v>
      </c>
      <c r="G114" s="8" t="s">
        <v>60</v>
      </c>
      <c r="H114" s="8" t="s">
        <v>60</v>
      </c>
    </row>
    <row r="115" spans="1:8" ht="37.950000000000003" customHeight="1" x14ac:dyDescent="0.2">
      <c r="A115" s="6" t="s">
        <v>321</v>
      </c>
      <c r="B115" s="5" t="s">
        <v>322</v>
      </c>
      <c r="C115" s="5" t="s">
        <v>323</v>
      </c>
      <c r="D115" s="5"/>
      <c r="E115" s="8" t="s">
        <v>60</v>
      </c>
      <c r="F115" s="8" t="s">
        <v>60</v>
      </c>
      <c r="G115" s="8" t="s">
        <v>60</v>
      </c>
      <c r="H115" s="8" t="s">
        <v>60</v>
      </c>
    </row>
  </sheetData>
  <sheetProtection password="B1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/>
  </sheetViews>
  <sheetFormatPr defaultRowHeight="10.199999999999999" x14ac:dyDescent="0.2"/>
  <cols>
    <col min="1" max="1" width="9.5" customWidth="1"/>
    <col min="2" max="2" width="57.25" customWidth="1"/>
    <col min="3" max="4" width="9.5" customWidth="1"/>
    <col min="5" max="5" width="19.125" customWidth="1"/>
    <col min="6" max="9" width="17.25" customWidth="1"/>
  </cols>
  <sheetData>
    <row r="1" spans="1:9" ht="15" customHeight="1" x14ac:dyDescent="0.2"/>
    <row r="2" spans="1:9" ht="25.05" customHeight="1" x14ac:dyDescent="0.2">
      <c r="A2" s="11" t="s">
        <v>324</v>
      </c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2"/>
    <row r="4" spans="1:9" ht="25.05" customHeight="1" x14ac:dyDescent="0.2">
      <c r="A4" s="20" t="s">
        <v>325</v>
      </c>
      <c r="B4" s="20" t="s">
        <v>48</v>
      </c>
      <c r="C4" s="20" t="s">
        <v>49</v>
      </c>
      <c r="D4" s="20" t="s">
        <v>326</v>
      </c>
      <c r="E4" s="20" t="s">
        <v>50</v>
      </c>
      <c r="F4" s="20" t="s">
        <v>52</v>
      </c>
      <c r="G4" s="20"/>
      <c r="H4" s="20"/>
      <c r="I4" s="20"/>
    </row>
    <row r="5" spans="1:9" ht="49.95" customHeight="1" x14ac:dyDescent="0.2">
      <c r="A5" s="20"/>
      <c r="B5" s="20"/>
      <c r="C5" s="20"/>
      <c r="D5" s="20"/>
      <c r="E5" s="20"/>
      <c r="F5" s="5" t="s">
        <v>327</v>
      </c>
      <c r="G5" s="5" t="s">
        <v>328</v>
      </c>
      <c r="H5" s="5" t="s">
        <v>329</v>
      </c>
      <c r="I5" s="5" t="s">
        <v>56</v>
      </c>
    </row>
    <row r="6" spans="1:9" ht="19.95" customHeight="1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x14ac:dyDescent="0.2">
      <c r="A7" s="5" t="s">
        <v>330</v>
      </c>
      <c r="B7" s="6" t="s">
        <v>331</v>
      </c>
      <c r="C7" s="5" t="s">
        <v>332</v>
      </c>
      <c r="D7" s="5" t="s">
        <v>60</v>
      </c>
      <c r="E7" s="5"/>
      <c r="F7" s="8">
        <f>F8+F9+F10+F15+F16+F18+F19+F20+F22+F23+F25+F26</f>
        <v>5931415.5899999999</v>
      </c>
      <c r="G7" s="8">
        <f>G8+G9+G10+G15+G16+G18+G19+G20+G22+G23+G25+G26</f>
        <v>4465574.01</v>
      </c>
      <c r="H7" s="8">
        <f>H8+H9+H10+H15+H16+H18+H19+H20+H22+H23+H25+H26</f>
        <v>5025274.01</v>
      </c>
      <c r="I7" s="8" t="s">
        <v>333</v>
      </c>
    </row>
    <row r="8" spans="1:9" ht="40.799999999999997" x14ac:dyDescent="0.2">
      <c r="A8" s="5" t="s">
        <v>334</v>
      </c>
      <c r="B8" s="6" t="s">
        <v>335</v>
      </c>
      <c r="C8" s="5" t="s">
        <v>336</v>
      </c>
      <c r="D8" s="5" t="s">
        <v>60</v>
      </c>
      <c r="E8" s="5"/>
      <c r="F8" s="8">
        <v>0</v>
      </c>
      <c r="G8" s="8">
        <v>0</v>
      </c>
      <c r="H8" s="8">
        <v>0</v>
      </c>
      <c r="I8" s="8" t="s">
        <v>333</v>
      </c>
    </row>
    <row r="9" spans="1:9" ht="40.799999999999997" x14ac:dyDescent="0.2">
      <c r="A9" s="5" t="s">
        <v>337</v>
      </c>
      <c r="B9" s="6" t="s">
        <v>338</v>
      </c>
      <c r="C9" s="5" t="s">
        <v>339</v>
      </c>
      <c r="D9" s="5" t="s">
        <v>60</v>
      </c>
      <c r="E9" s="5"/>
      <c r="F9" s="8">
        <v>0</v>
      </c>
      <c r="G9" s="8">
        <v>0</v>
      </c>
      <c r="H9" s="8">
        <v>0</v>
      </c>
      <c r="I9" s="8" t="s">
        <v>333</v>
      </c>
    </row>
    <row r="10" spans="1:9" ht="30.6" x14ac:dyDescent="0.2">
      <c r="A10" s="5" t="s">
        <v>340</v>
      </c>
      <c r="B10" s="6" t="s">
        <v>341</v>
      </c>
      <c r="C10" s="5" t="s">
        <v>342</v>
      </c>
      <c r="D10" s="5" t="s">
        <v>60</v>
      </c>
      <c r="E10" s="5"/>
      <c r="F10" s="8">
        <v>1253158.93</v>
      </c>
      <c r="G10" s="8">
        <v>0</v>
      </c>
      <c r="H10" s="8">
        <v>0</v>
      </c>
      <c r="I10" s="8" t="s">
        <v>333</v>
      </c>
    </row>
    <row r="11" spans="1:9" x14ac:dyDescent="0.2">
      <c r="A11" s="5" t="s">
        <v>343</v>
      </c>
      <c r="B11" s="6" t="s">
        <v>344</v>
      </c>
      <c r="C11" s="5" t="s">
        <v>345</v>
      </c>
      <c r="D11" s="5" t="s">
        <v>60</v>
      </c>
      <c r="E11" s="5"/>
      <c r="F11" s="8">
        <v>1253158.93</v>
      </c>
      <c r="G11" s="8">
        <v>0</v>
      </c>
      <c r="H11" s="8">
        <v>0</v>
      </c>
      <c r="I11" s="8" t="s">
        <v>333</v>
      </c>
    </row>
    <row r="12" spans="1:9" x14ac:dyDescent="0.2">
      <c r="A12" s="5" t="s">
        <v>346</v>
      </c>
      <c r="B12" s="6" t="s">
        <v>347</v>
      </c>
      <c r="C12" s="5" t="s">
        <v>348</v>
      </c>
      <c r="D12" s="5" t="s">
        <v>60</v>
      </c>
      <c r="E12" s="5"/>
      <c r="F12" s="8">
        <v>0</v>
      </c>
      <c r="G12" s="8">
        <v>0</v>
      </c>
      <c r="H12" s="8">
        <v>0</v>
      </c>
      <c r="I12" s="8" t="s">
        <v>333</v>
      </c>
    </row>
    <row r="13" spans="1:9" ht="40.799999999999997" x14ac:dyDescent="0.2">
      <c r="A13" s="5" t="s">
        <v>349</v>
      </c>
      <c r="B13" s="6" t="s">
        <v>350</v>
      </c>
      <c r="C13" s="5" t="s">
        <v>351</v>
      </c>
      <c r="D13" s="5" t="s">
        <v>60</v>
      </c>
      <c r="E13" s="5"/>
      <c r="F13" s="8">
        <f>F15+F16+F18+F19+F20+F22+F23+F25+F26</f>
        <v>4678256.66</v>
      </c>
      <c r="G13" s="8">
        <f>G15+G16+G18+G19+G20+G22+G23+G25+G26</f>
        <v>4465574.01</v>
      </c>
      <c r="H13" s="8">
        <f>H15+H16+H18+H19+H20+H22+H23+H25+H26</f>
        <v>5025274.01</v>
      </c>
      <c r="I13" s="8" t="s">
        <v>333</v>
      </c>
    </row>
    <row r="14" spans="1:9" ht="30.6" x14ac:dyDescent="0.2">
      <c r="A14" s="5" t="s">
        <v>352</v>
      </c>
      <c r="B14" s="6" t="s">
        <v>353</v>
      </c>
      <c r="C14" s="5" t="s">
        <v>354</v>
      </c>
      <c r="D14" s="5" t="s">
        <v>60</v>
      </c>
      <c r="E14" s="5"/>
      <c r="F14" s="8">
        <f>F15+F16</f>
        <v>2902920.18</v>
      </c>
      <c r="G14" s="8">
        <f>G15+G16</f>
        <v>2987868.12</v>
      </c>
      <c r="H14" s="8">
        <f>H15+H16</f>
        <v>3547568.12</v>
      </c>
      <c r="I14" s="8" t="s">
        <v>333</v>
      </c>
    </row>
    <row r="15" spans="1:9" x14ac:dyDescent="0.2">
      <c r="A15" s="5" t="s">
        <v>355</v>
      </c>
      <c r="B15" s="6" t="s">
        <v>344</v>
      </c>
      <c r="C15" s="5" t="s">
        <v>356</v>
      </c>
      <c r="D15" s="5" t="s">
        <v>60</v>
      </c>
      <c r="E15" s="5"/>
      <c r="F15" s="8">
        <v>2902920.18</v>
      </c>
      <c r="G15" s="8">
        <v>2987868.12</v>
      </c>
      <c r="H15" s="8">
        <v>3547568.12</v>
      </c>
      <c r="I15" s="8" t="s">
        <v>333</v>
      </c>
    </row>
    <row r="16" spans="1:9" x14ac:dyDescent="0.2">
      <c r="A16" s="5" t="s">
        <v>357</v>
      </c>
      <c r="B16" s="6" t="s">
        <v>347</v>
      </c>
      <c r="C16" s="5" t="s">
        <v>358</v>
      </c>
      <c r="D16" s="5" t="s">
        <v>60</v>
      </c>
      <c r="E16" s="5"/>
      <c r="F16" s="8">
        <v>0</v>
      </c>
      <c r="G16" s="8">
        <v>0</v>
      </c>
      <c r="H16" s="8">
        <v>0</v>
      </c>
      <c r="I16" s="8" t="s">
        <v>333</v>
      </c>
    </row>
    <row r="17" spans="1:9" ht="30.6" x14ac:dyDescent="0.2">
      <c r="A17" s="5" t="s">
        <v>359</v>
      </c>
      <c r="B17" s="6" t="s">
        <v>360</v>
      </c>
      <c r="C17" s="5" t="s">
        <v>361</v>
      </c>
      <c r="D17" s="5" t="s">
        <v>60</v>
      </c>
      <c r="E17" s="5"/>
      <c r="F17" s="8">
        <f>F18+F19</f>
        <v>426644.88</v>
      </c>
      <c r="G17" s="8">
        <f>G18+G19</f>
        <v>0</v>
      </c>
      <c r="H17" s="8">
        <f>H18+H19</f>
        <v>0</v>
      </c>
      <c r="I17" s="8" t="s">
        <v>333</v>
      </c>
    </row>
    <row r="18" spans="1:9" x14ac:dyDescent="0.2">
      <c r="A18" s="5" t="s">
        <v>362</v>
      </c>
      <c r="B18" s="6" t="s">
        <v>344</v>
      </c>
      <c r="C18" s="5" t="s">
        <v>363</v>
      </c>
      <c r="D18" s="5" t="s">
        <v>60</v>
      </c>
      <c r="E18" s="5"/>
      <c r="F18" s="8">
        <v>426644.88</v>
      </c>
      <c r="G18" s="8">
        <v>0</v>
      </c>
      <c r="H18" s="8">
        <v>0</v>
      </c>
      <c r="I18" s="8" t="s">
        <v>333</v>
      </c>
    </row>
    <row r="19" spans="1:9" x14ac:dyDescent="0.2">
      <c r="A19" s="5" t="s">
        <v>364</v>
      </c>
      <c r="B19" s="6" t="s">
        <v>347</v>
      </c>
      <c r="C19" s="5" t="s">
        <v>365</v>
      </c>
      <c r="D19" s="5" t="s">
        <v>60</v>
      </c>
      <c r="E19" s="5"/>
      <c r="F19" s="8">
        <v>0</v>
      </c>
      <c r="G19" s="8">
        <v>0</v>
      </c>
      <c r="H19" s="8">
        <v>0</v>
      </c>
      <c r="I19" s="8" t="s">
        <v>333</v>
      </c>
    </row>
    <row r="20" spans="1:9" ht="20.399999999999999" x14ac:dyDescent="0.2">
      <c r="A20" s="5" t="s">
        <v>366</v>
      </c>
      <c r="B20" s="6" t="s">
        <v>367</v>
      </c>
      <c r="C20" s="5" t="s">
        <v>368</v>
      </c>
      <c r="D20" s="5" t="s">
        <v>60</v>
      </c>
      <c r="E20" s="5"/>
      <c r="F20" s="8">
        <v>0</v>
      </c>
      <c r="G20" s="8">
        <v>0</v>
      </c>
      <c r="H20" s="8">
        <v>0</v>
      </c>
      <c r="I20" s="8" t="s">
        <v>333</v>
      </c>
    </row>
    <row r="21" spans="1:9" x14ac:dyDescent="0.2">
      <c r="A21" s="5" t="s">
        <v>369</v>
      </c>
      <c r="B21" s="6" t="s">
        <v>370</v>
      </c>
      <c r="C21" s="5" t="s">
        <v>371</v>
      </c>
      <c r="D21" s="5" t="s">
        <v>60</v>
      </c>
      <c r="E21" s="5"/>
      <c r="F21" s="8">
        <f>F22+F23</f>
        <v>0</v>
      </c>
      <c r="G21" s="8">
        <f>G22+G23</f>
        <v>0</v>
      </c>
      <c r="H21" s="8">
        <f>H22+H23</f>
        <v>0</v>
      </c>
      <c r="I21" s="8" t="s">
        <v>333</v>
      </c>
    </row>
    <row r="22" spans="1:9" x14ac:dyDescent="0.2">
      <c r="A22" s="5" t="s">
        <v>372</v>
      </c>
      <c r="B22" s="6" t="s">
        <v>344</v>
      </c>
      <c r="C22" s="5" t="s">
        <v>373</v>
      </c>
      <c r="D22" s="5" t="s">
        <v>60</v>
      </c>
      <c r="E22" s="5"/>
      <c r="F22" s="8">
        <v>0</v>
      </c>
      <c r="G22" s="8">
        <v>0</v>
      </c>
      <c r="H22" s="8">
        <v>0</v>
      </c>
      <c r="I22" s="8" t="s">
        <v>333</v>
      </c>
    </row>
    <row r="23" spans="1:9" x14ac:dyDescent="0.2">
      <c r="A23" s="5" t="s">
        <v>374</v>
      </c>
      <c r="B23" s="6" t="s">
        <v>347</v>
      </c>
      <c r="C23" s="5" t="s">
        <v>375</v>
      </c>
      <c r="D23" s="5" t="s">
        <v>60</v>
      </c>
      <c r="E23" s="5"/>
      <c r="F23" s="8">
        <v>0</v>
      </c>
      <c r="G23" s="8">
        <v>0</v>
      </c>
      <c r="H23" s="8">
        <v>0</v>
      </c>
      <c r="I23" s="8" t="s">
        <v>333</v>
      </c>
    </row>
    <row r="24" spans="1:9" x14ac:dyDescent="0.2">
      <c r="A24" s="5" t="s">
        <v>376</v>
      </c>
      <c r="B24" s="6" t="s">
        <v>377</v>
      </c>
      <c r="C24" s="5" t="s">
        <v>378</v>
      </c>
      <c r="D24" s="5" t="s">
        <v>60</v>
      </c>
      <c r="E24" s="5"/>
      <c r="F24" s="8">
        <f>F25+F26</f>
        <v>1348691.6</v>
      </c>
      <c r="G24" s="8">
        <f>G25+G26</f>
        <v>1477705.89</v>
      </c>
      <c r="H24" s="8">
        <f>H25+H26</f>
        <v>1477705.89</v>
      </c>
      <c r="I24" s="8" t="s">
        <v>333</v>
      </c>
    </row>
    <row r="25" spans="1:9" x14ac:dyDescent="0.2">
      <c r="A25" s="5" t="s">
        <v>379</v>
      </c>
      <c r="B25" s="6" t="s">
        <v>344</v>
      </c>
      <c r="C25" s="5" t="s">
        <v>380</v>
      </c>
      <c r="D25" s="5" t="s">
        <v>60</v>
      </c>
      <c r="E25" s="5"/>
      <c r="F25" s="8">
        <v>1348691.6</v>
      </c>
      <c r="G25" s="8">
        <v>1477705.89</v>
      </c>
      <c r="H25" s="8">
        <v>1477705.89</v>
      </c>
      <c r="I25" s="8" t="s">
        <v>333</v>
      </c>
    </row>
    <row r="26" spans="1:9" x14ac:dyDescent="0.2">
      <c r="A26" s="5" t="s">
        <v>381</v>
      </c>
      <c r="B26" s="6" t="s">
        <v>347</v>
      </c>
      <c r="C26" s="5" t="s">
        <v>382</v>
      </c>
      <c r="D26" s="5" t="s">
        <v>60</v>
      </c>
      <c r="E26" s="5"/>
      <c r="F26" s="8">
        <v>0</v>
      </c>
      <c r="G26" s="8">
        <v>0</v>
      </c>
      <c r="H26" s="8">
        <v>0</v>
      </c>
      <c r="I26" s="8" t="s">
        <v>333</v>
      </c>
    </row>
    <row r="27" spans="1:9" ht="40.799999999999997" x14ac:dyDescent="0.2">
      <c r="A27" s="5" t="s">
        <v>383</v>
      </c>
      <c r="B27" s="6" t="s">
        <v>384</v>
      </c>
      <c r="C27" s="5" t="s">
        <v>385</v>
      </c>
      <c r="D27" s="5" t="s">
        <v>60</v>
      </c>
      <c r="E27" s="5"/>
      <c r="F27" s="8">
        <f>F28+F29+F30</f>
        <v>4678256.66</v>
      </c>
      <c r="G27" s="8">
        <f>G28+G29+G30</f>
        <v>4465574.01</v>
      </c>
      <c r="H27" s="8">
        <f>H28+H29+H30</f>
        <v>5025274.01</v>
      </c>
      <c r="I27" s="8" t="s">
        <v>333</v>
      </c>
    </row>
    <row r="28" spans="1:9" x14ac:dyDescent="0.2">
      <c r="A28" s="5" t="s">
        <v>386</v>
      </c>
      <c r="B28" s="6" t="s">
        <v>387</v>
      </c>
      <c r="C28" s="5" t="s">
        <v>388</v>
      </c>
      <c r="D28" s="5" t="s">
        <v>389</v>
      </c>
      <c r="E28" s="5"/>
      <c r="F28" s="8">
        <v>4678256.66</v>
      </c>
      <c r="G28" s="8">
        <v>1500000</v>
      </c>
      <c r="H28" s="8">
        <v>0</v>
      </c>
      <c r="I28" s="8" t="s">
        <v>333</v>
      </c>
    </row>
    <row r="29" spans="1:9" x14ac:dyDescent="0.2">
      <c r="A29" s="5" t="s">
        <v>390</v>
      </c>
      <c r="B29" s="6" t="s">
        <v>387</v>
      </c>
      <c r="C29" s="5" t="s">
        <v>391</v>
      </c>
      <c r="D29" s="5" t="s">
        <v>392</v>
      </c>
      <c r="E29" s="5"/>
      <c r="F29" s="8">
        <v>0</v>
      </c>
      <c r="G29" s="8">
        <v>2965574.01</v>
      </c>
      <c r="H29" s="8">
        <v>0</v>
      </c>
      <c r="I29" s="8" t="s">
        <v>333</v>
      </c>
    </row>
    <row r="30" spans="1:9" x14ac:dyDescent="0.2">
      <c r="A30" s="5" t="s">
        <v>393</v>
      </c>
      <c r="B30" s="6" t="s">
        <v>387</v>
      </c>
      <c r="C30" s="5" t="s">
        <v>394</v>
      </c>
      <c r="D30" s="5" t="s">
        <v>395</v>
      </c>
      <c r="E30" s="5"/>
      <c r="F30" s="8">
        <v>0</v>
      </c>
      <c r="G30" s="8">
        <v>0</v>
      </c>
      <c r="H30" s="8">
        <v>5025274.01</v>
      </c>
      <c r="I30" s="8" t="s">
        <v>333</v>
      </c>
    </row>
    <row r="31" spans="1:9" ht="40.799999999999997" x14ac:dyDescent="0.2">
      <c r="A31" s="5" t="s">
        <v>396</v>
      </c>
      <c r="B31" s="6" t="s">
        <v>397</v>
      </c>
      <c r="C31" s="5" t="s">
        <v>398</v>
      </c>
      <c r="D31" s="5" t="s">
        <v>60</v>
      </c>
      <c r="E31" s="5"/>
      <c r="F31" s="8">
        <f>F32+F33+F34</f>
        <v>0</v>
      </c>
      <c r="G31" s="8">
        <f>G32+G33+G34</f>
        <v>0</v>
      </c>
      <c r="H31" s="8">
        <f>H32+H33+H34</f>
        <v>0</v>
      </c>
      <c r="I31" s="8" t="s">
        <v>333</v>
      </c>
    </row>
    <row r="32" spans="1:9" x14ac:dyDescent="0.2">
      <c r="A32" s="5" t="s">
        <v>399</v>
      </c>
      <c r="B32" s="6" t="s">
        <v>387</v>
      </c>
      <c r="C32" s="5" t="s">
        <v>400</v>
      </c>
      <c r="D32" s="5" t="s">
        <v>389</v>
      </c>
      <c r="E32" s="5"/>
      <c r="F32" s="8">
        <v>0</v>
      </c>
      <c r="G32" s="8">
        <v>0</v>
      </c>
      <c r="H32" s="8">
        <v>0</v>
      </c>
      <c r="I32" s="8" t="s">
        <v>333</v>
      </c>
    </row>
    <row r="33" spans="1:9" x14ac:dyDescent="0.2">
      <c r="A33" s="5" t="s">
        <v>401</v>
      </c>
      <c r="B33" s="6" t="s">
        <v>387</v>
      </c>
      <c r="C33" s="5" t="s">
        <v>402</v>
      </c>
      <c r="D33" s="5" t="s">
        <v>392</v>
      </c>
      <c r="E33" s="5"/>
      <c r="F33" s="8">
        <v>0</v>
      </c>
      <c r="G33" s="8">
        <v>0</v>
      </c>
      <c r="H33" s="8">
        <v>0</v>
      </c>
      <c r="I33" s="8" t="s">
        <v>333</v>
      </c>
    </row>
    <row r="34" spans="1:9" x14ac:dyDescent="0.2">
      <c r="A34" s="5" t="s">
        <v>403</v>
      </c>
      <c r="B34" s="6" t="s">
        <v>387</v>
      </c>
      <c r="C34" s="5" t="s">
        <v>404</v>
      </c>
      <c r="D34" s="5" t="s">
        <v>395</v>
      </c>
      <c r="E34" s="5"/>
      <c r="F34" s="8">
        <v>0</v>
      </c>
      <c r="G34" s="8">
        <v>0</v>
      </c>
      <c r="H34" s="8">
        <v>0</v>
      </c>
      <c r="I34" s="8" t="s">
        <v>333</v>
      </c>
    </row>
    <row r="35" spans="1:9" ht="15" customHeight="1" x14ac:dyDescent="0.2"/>
    <row r="36" spans="1:9" ht="40.049999999999997" customHeight="1" x14ac:dyDescent="0.2">
      <c r="A36" s="21" t="s">
        <v>405</v>
      </c>
      <c r="B36" s="21"/>
      <c r="C36" s="12"/>
      <c r="D36" s="12"/>
      <c r="E36" s="7"/>
      <c r="F36" s="12"/>
      <c r="G36" s="12"/>
    </row>
    <row r="37" spans="1:9" ht="19.95" customHeight="1" x14ac:dyDescent="0.2">
      <c r="C37" s="14" t="s">
        <v>406</v>
      </c>
      <c r="D37" s="14"/>
      <c r="E37" s="1" t="s">
        <v>6</v>
      </c>
      <c r="F37" s="14" t="s">
        <v>7</v>
      </c>
      <c r="G37" s="14"/>
    </row>
    <row r="38" spans="1:9" ht="15" customHeight="1" x14ac:dyDescent="0.2"/>
    <row r="39" spans="1:9" ht="40.049999999999997" customHeight="1" x14ac:dyDescent="0.2">
      <c r="A39" s="21" t="s">
        <v>407</v>
      </c>
      <c r="B39" s="21"/>
      <c r="C39" s="12"/>
      <c r="D39" s="12"/>
      <c r="E39" s="7"/>
      <c r="F39" s="12"/>
      <c r="G39" s="12"/>
    </row>
    <row r="40" spans="1:9" ht="19.95" customHeight="1" x14ac:dyDescent="0.2">
      <c r="C40" s="14" t="s">
        <v>406</v>
      </c>
      <c r="D40" s="14"/>
      <c r="E40" s="1" t="s">
        <v>408</v>
      </c>
      <c r="F40" s="14" t="s">
        <v>409</v>
      </c>
      <c r="G40" s="14"/>
    </row>
    <row r="41" spans="1:9" ht="19.95" customHeight="1" x14ac:dyDescent="0.2">
      <c r="A41" s="14" t="s">
        <v>410</v>
      </c>
      <c r="B41" s="14"/>
    </row>
    <row r="42" spans="1:9" ht="15" customHeight="1" x14ac:dyDescent="0.2"/>
    <row r="43" spans="1:9" ht="19.95" customHeight="1" x14ac:dyDescent="0.2">
      <c r="A43" s="16" t="s">
        <v>0</v>
      </c>
      <c r="B43" s="16"/>
      <c r="C43" s="16"/>
      <c r="D43" s="16"/>
      <c r="E43" s="16"/>
    </row>
    <row r="44" spans="1:9" ht="40.049999999999997" customHeight="1" x14ac:dyDescent="0.2">
      <c r="A44" s="12" t="s">
        <v>411</v>
      </c>
      <c r="B44" s="12"/>
      <c r="C44" s="12"/>
      <c r="D44" s="12"/>
      <c r="E44" s="12"/>
    </row>
    <row r="45" spans="1:9" ht="19.95" customHeight="1" x14ac:dyDescent="0.2">
      <c r="A45" s="14" t="s">
        <v>412</v>
      </c>
      <c r="B45" s="14"/>
      <c r="C45" s="14"/>
      <c r="D45" s="14"/>
      <c r="E45" s="14"/>
    </row>
    <row r="46" spans="1:9" ht="15" customHeight="1" x14ac:dyDescent="0.2"/>
    <row r="47" spans="1:9" ht="40.049999999999997" customHeight="1" x14ac:dyDescent="0.2">
      <c r="A47" s="12"/>
      <c r="B47" s="12"/>
      <c r="C47" s="12" t="s">
        <v>4</v>
      </c>
      <c r="D47" s="12"/>
      <c r="E47" s="12"/>
    </row>
    <row r="48" spans="1:9" ht="19.95" customHeight="1" x14ac:dyDescent="0.2">
      <c r="A48" s="14" t="s">
        <v>6</v>
      </c>
      <c r="B48" s="14"/>
      <c r="C48" s="14" t="s">
        <v>7</v>
      </c>
      <c r="D48" s="14"/>
      <c r="E48" s="14"/>
    </row>
    <row r="49" spans="1:2" ht="19.95" customHeight="1" x14ac:dyDescent="0.2">
      <c r="A49" s="14" t="s">
        <v>410</v>
      </c>
      <c r="B49" s="14"/>
    </row>
    <row r="50" spans="1:2" ht="19.95" customHeight="1" x14ac:dyDescent="0.2">
      <c r="A50" s="3" t="s">
        <v>413</v>
      </c>
    </row>
  </sheetData>
  <sheetProtection password="B193" sheet="1" objects="1" scenarios="1"/>
  <mergeCells count="26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workbookViewId="0"/>
  </sheetViews>
  <sheetFormatPr defaultRowHeight="10.199999999999999" x14ac:dyDescent="0.2"/>
  <cols>
    <col min="1" max="1" width="11.5" customWidth="1"/>
    <col min="2" max="2" width="57.25" customWidth="1"/>
    <col min="3" max="10" width="19.125" customWidth="1"/>
  </cols>
  <sheetData>
    <row r="1" spans="1:10" ht="45" customHeight="1" x14ac:dyDescent="0.2">
      <c r="E1" s="16" t="s">
        <v>414</v>
      </c>
      <c r="F1" s="16"/>
      <c r="G1" s="16"/>
      <c r="H1" s="16"/>
      <c r="I1" s="16"/>
      <c r="J1" s="16"/>
    </row>
    <row r="2" spans="1:10" ht="25.05" customHeight="1" x14ac:dyDescent="0.2"/>
    <row r="3" spans="1:10" ht="25.05" customHeight="1" x14ac:dyDescent="0.2">
      <c r="A3" s="22" t="s">
        <v>415</v>
      </c>
      <c r="B3" s="22"/>
      <c r="C3" s="23" t="s">
        <v>152</v>
      </c>
      <c r="D3" s="23"/>
      <c r="E3" s="23"/>
      <c r="F3" s="23"/>
      <c r="G3" s="23"/>
      <c r="H3" s="23"/>
      <c r="I3" s="23"/>
      <c r="J3" s="23"/>
    </row>
    <row r="4" spans="1:10" ht="25.05" customHeight="1" x14ac:dyDescent="0.2">
      <c r="A4" s="22" t="s">
        <v>416</v>
      </c>
      <c r="B4" s="22"/>
      <c r="C4" s="23" t="s">
        <v>417</v>
      </c>
      <c r="D4" s="23"/>
      <c r="E4" s="23"/>
      <c r="F4" s="23"/>
      <c r="G4" s="23"/>
      <c r="H4" s="23"/>
      <c r="I4" s="23"/>
      <c r="J4" s="23"/>
    </row>
    <row r="5" spans="1:10" ht="25.05" customHeight="1" x14ac:dyDescent="0.2">
      <c r="A5" s="22" t="s">
        <v>418</v>
      </c>
      <c r="B5" s="22"/>
      <c r="C5" s="23" t="s">
        <v>389</v>
      </c>
      <c r="D5" s="23"/>
      <c r="E5" s="23"/>
      <c r="F5" s="23"/>
      <c r="G5" s="23"/>
      <c r="H5" s="23"/>
      <c r="I5" s="23"/>
      <c r="J5" s="23"/>
    </row>
    <row r="6" spans="1:10" ht="25.05" customHeight="1" x14ac:dyDescent="0.2">
      <c r="A6" s="14" t="s">
        <v>419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5.05" customHeight="1" x14ac:dyDescent="0.2"/>
    <row r="8" spans="1:10" ht="49.95" customHeight="1" x14ac:dyDescent="0.2">
      <c r="A8" s="20" t="s">
        <v>325</v>
      </c>
      <c r="B8" s="20" t="s">
        <v>420</v>
      </c>
      <c r="C8" s="20" t="s">
        <v>421</v>
      </c>
      <c r="D8" s="20" t="s">
        <v>422</v>
      </c>
      <c r="E8" s="20"/>
      <c r="F8" s="20"/>
      <c r="G8" s="20"/>
      <c r="H8" s="20" t="s">
        <v>423</v>
      </c>
      <c r="I8" s="20" t="s">
        <v>424</v>
      </c>
      <c r="J8" s="20" t="s">
        <v>425</v>
      </c>
    </row>
    <row r="9" spans="1:10" ht="49.95" customHeight="1" x14ac:dyDescent="0.2">
      <c r="A9" s="20"/>
      <c r="B9" s="20"/>
      <c r="C9" s="20"/>
      <c r="D9" s="20" t="s">
        <v>426</v>
      </c>
      <c r="E9" s="20" t="s">
        <v>86</v>
      </c>
      <c r="F9" s="20"/>
      <c r="G9" s="20"/>
      <c r="H9" s="20"/>
      <c r="I9" s="20"/>
      <c r="J9" s="20"/>
    </row>
    <row r="10" spans="1:10" ht="49.95" customHeight="1" x14ac:dyDescent="0.2">
      <c r="A10" s="20"/>
      <c r="B10" s="20"/>
      <c r="C10" s="20"/>
      <c r="D10" s="20"/>
      <c r="E10" s="5" t="s">
        <v>427</v>
      </c>
      <c r="F10" s="5" t="s">
        <v>428</v>
      </c>
      <c r="G10" s="5" t="s">
        <v>429</v>
      </c>
      <c r="H10" s="20"/>
      <c r="I10" s="20"/>
      <c r="J10" s="20"/>
    </row>
    <row r="11" spans="1:10" ht="25.05" customHeight="1" x14ac:dyDescent="0.2">
      <c r="A11" s="5" t="s">
        <v>330</v>
      </c>
      <c r="B11" s="5" t="s">
        <v>430</v>
      </c>
      <c r="C11" s="5" t="s">
        <v>431</v>
      </c>
      <c r="D11" s="5" t="s">
        <v>432</v>
      </c>
      <c r="E11" s="5" t="s">
        <v>433</v>
      </c>
      <c r="F11" s="5" t="s">
        <v>434</v>
      </c>
      <c r="G11" s="5" t="s">
        <v>435</v>
      </c>
      <c r="H11" s="5" t="s">
        <v>436</v>
      </c>
      <c r="I11" s="5" t="s">
        <v>437</v>
      </c>
      <c r="J11" s="5" t="s">
        <v>438</v>
      </c>
    </row>
    <row r="12" spans="1:10" x14ac:dyDescent="0.2">
      <c r="A12" s="5" t="s">
        <v>330</v>
      </c>
      <c r="B12" s="6" t="s">
        <v>439</v>
      </c>
      <c r="C12" s="8">
        <v>1</v>
      </c>
      <c r="D12" s="8">
        <v>38645.879999999997</v>
      </c>
      <c r="E12" s="8">
        <v>25254</v>
      </c>
      <c r="F12" s="8">
        <v>0</v>
      </c>
      <c r="G12" s="8">
        <v>13391.88</v>
      </c>
      <c r="H12" s="8"/>
      <c r="I12" s="8">
        <v>1</v>
      </c>
      <c r="J12" s="8">
        <v>463750.56</v>
      </c>
    </row>
    <row r="13" spans="1:10" x14ac:dyDescent="0.2">
      <c r="A13" s="5" t="s">
        <v>430</v>
      </c>
      <c r="B13" s="6" t="s">
        <v>440</v>
      </c>
      <c r="C13" s="8">
        <v>3.3</v>
      </c>
      <c r="D13" s="8">
        <v>19242</v>
      </c>
      <c r="E13" s="8">
        <v>4809</v>
      </c>
      <c r="F13" s="8">
        <v>0</v>
      </c>
      <c r="G13" s="8">
        <v>14433</v>
      </c>
      <c r="H13" s="8"/>
      <c r="I13" s="8">
        <v>1</v>
      </c>
      <c r="J13" s="8">
        <v>761983.2</v>
      </c>
    </row>
    <row r="14" spans="1:10" x14ac:dyDescent="0.2">
      <c r="A14" s="5" t="s">
        <v>431</v>
      </c>
      <c r="B14" s="6" t="s">
        <v>441</v>
      </c>
      <c r="C14" s="8">
        <v>2</v>
      </c>
      <c r="D14" s="8">
        <v>19242</v>
      </c>
      <c r="E14" s="8">
        <v>5386</v>
      </c>
      <c r="F14" s="8">
        <v>0</v>
      </c>
      <c r="G14" s="8">
        <v>13856</v>
      </c>
      <c r="H14" s="8"/>
      <c r="I14" s="8">
        <v>1</v>
      </c>
      <c r="J14" s="8">
        <v>461808</v>
      </c>
    </row>
    <row r="15" spans="1:10" x14ac:dyDescent="0.2">
      <c r="A15" s="5" t="s">
        <v>432</v>
      </c>
      <c r="B15" s="6" t="s">
        <v>442</v>
      </c>
      <c r="C15" s="8">
        <v>1.5</v>
      </c>
      <c r="D15" s="8">
        <v>19242</v>
      </c>
      <c r="E15" s="8">
        <v>5088</v>
      </c>
      <c r="F15" s="8">
        <v>0</v>
      </c>
      <c r="G15" s="8">
        <v>14154</v>
      </c>
      <c r="H15" s="8"/>
      <c r="I15" s="8">
        <v>1</v>
      </c>
      <c r="J15" s="8">
        <v>346356</v>
      </c>
    </row>
    <row r="16" spans="1:10" x14ac:dyDescent="0.2">
      <c r="A16" s="5" t="s">
        <v>433</v>
      </c>
      <c r="B16" s="6" t="s">
        <v>443</v>
      </c>
      <c r="C16" s="8">
        <v>2.5</v>
      </c>
      <c r="D16" s="8">
        <v>8731.8130000000001</v>
      </c>
      <c r="E16" s="8">
        <v>5386</v>
      </c>
      <c r="F16" s="8">
        <v>0</v>
      </c>
      <c r="G16" s="8">
        <v>3345.8130000000001</v>
      </c>
      <c r="H16" s="8"/>
      <c r="I16" s="8">
        <v>1</v>
      </c>
      <c r="J16" s="8">
        <v>261954.39</v>
      </c>
    </row>
    <row r="17" spans="1:10" x14ac:dyDescent="0.2">
      <c r="A17" s="5" t="s">
        <v>434</v>
      </c>
      <c r="B17" s="6" t="s">
        <v>444</v>
      </c>
      <c r="C17" s="8">
        <v>1</v>
      </c>
      <c r="D17" s="8">
        <v>19242</v>
      </c>
      <c r="E17" s="8">
        <v>5088</v>
      </c>
      <c r="F17" s="8">
        <v>0</v>
      </c>
      <c r="G17" s="8">
        <v>14154</v>
      </c>
      <c r="H17" s="8"/>
      <c r="I17" s="8">
        <v>1</v>
      </c>
      <c r="J17" s="8">
        <v>230904</v>
      </c>
    </row>
    <row r="18" spans="1:10" x14ac:dyDescent="0.2">
      <c r="A18" s="5" t="s">
        <v>435</v>
      </c>
      <c r="B18" s="6" t="s">
        <v>445</v>
      </c>
      <c r="C18" s="8">
        <v>0.5</v>
      </c>
      <c r="D18" s="8">
        <v>19242</v>
      </c>
      <c r="E18" s="8">
        <v>4809</v>
      </c>
      <c r="F18" s="8">
        <v>0</v>
      </c>
      <c r="G18" s="8">
        <v>14433</v>
      </c>
      <c r="H18" s="8"/>
      <c r="I18" s="8">
        <v>1</v>
      </c>
      <c r="J18" s="8">
        <v>115452</v>
      </c>
    </row>
    <row r="19" spans="1:10" x14ac:dyDescent="0.2">
      <c r="A19" s="5" t="s">
        <v>436</v>
      </c>
      <c r="B19" s="6" t="s">
        <v>446</v>
      </c>
      <c r="C19" s="8">
        <v>7.73</v>
      </c>
      <c r="D19" s="8">
        <v>29416.469809999999</v>
      </c>
      <c r="E19" s="8">
        <v>15272</v>
      </c>
      <c r="F19" s="8">
        <v>0</v>
      </c>
      <c r="G19" s="8">
        <v>14144.469810000001</v>
      </c>
      <c r="H19" s="8"/>
      <c r="I19" s="8">
        <v>1</v>
      </c>
      <c r="J19" s="8">
        <v>2728671.74</v>
      </c>
    </row>
    <row r="20" spans="1:10" ht="20.399999999999999" x14ac:dyDescent="0.2">
      <c r="A20" s="5" t="s">
        <v>437</v>
      </c>
      <c r="B20" s="6" t="s">
        <v>447</v>
      </c>
      <c r="C20" s="8">
        <v>1</v>
      </c>
      <c r="D20" s="8">
        <v>30100.46</v>
      </c>
      <c r="E20" s="8">
        <v>13886</v>
      </c>
      <c r="F20" s="8">
        <v>0</v>
      </c>
      <c r="G20" s="8">
        <v>16214.46</v>
      </c>
      <c r="H20" s="8"/>
      <c r="I20" s="8">
        <v>1</v>
      </c>
      <c r="J20" s="8">
        <v>361205.52</v>
      </c>
    </row>
    <row r="21" spans="1:10" x14ac:dyDescent="0.2">
      <c r="A21" s="5" t="s">
        <v>438</v>
      </c>
      <c r="B21" s="6" t="s">
        <v>448</v>
      </c>
      <c r="C21" s="8">
        <v>0.5</v>
      </c>
      <c r="D21" s="8">
        <v>31486.46</v>
      </c>
      <c r="E21" s="8">
        <v>15272</v>
      </c>
      <c r="F21" s="8">
        <v>0</v>
      </c>
      <c r="G21" s="8">
        <v>16214.46</v>
      </c>
      <c r="H21" s="8"/>
      <c r="I21" s="8">
        <v>1</v>
      </c>
      <c r="J21" s="8">
        <v>188918.76</v>
      </c>
    </row>
    <row r="22" spans="1:10" ht="20.399999999999999" x14ac:dyDescent="0.2">
      <c r="A22" s="5" t="s">
        <v>449</v>
      </c>
      <c r="B22" s="6" t="s">
        <v>450</v>
      </c>
      <c r="C22" s="8">
        <v>0.5</v>
      </c>
      <c r="D22" s="8">
        <v>45765.226669999996</v>
      </c>
      <c r="E22" s="8">
        <v>16022</v>
      </c>
      <c r="F22" s="8">
        <v>0</v>
      </c>
      <c r="G22" s="8">
        <v>29743.22667</v>
      </c>
      <c r="H22" s="8"/>
      <c r="I22" s="8">
        <v>1</v>
      </c>
      <c r="J22" s="8">
        <v>274591.35999999999</v>
      </c>
    </row>
    <row r="23" spans="1:10" x14ac:dyDescent="0.2">
      <c r="A23" s="5" t="s">
        <v>451</v>
      </c>
      <c r="B23" s="6" t="s">
        <v>452</v>
      </c>
      <c r="C23" s="8">
        <v>1</v>
      </c>
      <c r="D23" s="8">
        <v>19281</v>
      </c>
      <c r="E23" s="8">
        <v>6762</v>
      </c>
      <c r="F23" s="8">
        <v>0</v>
      </c>
      <c r="G23" s="8">
        <v>12519</v>
      </c>
      <c r="H23" s="8"/>
      <c r="I23" s="8">
        <v>1</v>
      </c>
      <c r="J23" s="8">
        <v>231372</v>
      </c>
    </row>
    <row r="24" spans="1:10" x14ac:dyDescent="0.2">
      <c r="A24" s="5" t="s">
        <v>453</v>
      </c>
      <c r="B24" s="6" t="s">
        <v>454</v>
      </c>
      <c r="C24" s="8">
        <v>6.1</v>
      </c>
      <c r="D24" s="8">
        <v>19425.778279999999</v>
      </c>
      <c r="E24" s="8">
        <v>9655</v>
      </c>
      <c r="F24" s="8">
        <v>0</v>
      </c>
      <c r="G24" s="8">
        <v>9770.7782800000004</v>
      </c>
      <c r="H24" s="8"/>
      <c r="I24" s="8">
        <v>1</v>
      </c>
      <c r="J24" s="8">
        <v>1421966.97</v>
      </c>
    </row>
    <row r="25" spans="1:10" x14ac:dyDescent="0.2">
      <c r="A25" s="5" t="s">
        <v>455</v>
      </c>
      <c r="B25" s="6" t="s">
        <v>456</v>
      </c>
      <c r="C25" s="8">
        <v>1</v>
      </c>
      <c r="D25" s="8">
        <v>19284</v>
      </c>
      <c r="E25" s="8">
        <v>7437</v>
      </c>
      <c r="F25" s="8">
        <v>0</v>
      </c>
      <c r="G25" s="8">
        <v>11847</v>
      </c>
      <c r="H25" s="8"/>
      <c r="I25" s="8">
        <v>1</v>
      </c>
      <c r="J25" s="8">
        <v>231408</v>
      </c>
    </row>
    <row r="26" spans="1:10" ht="25.05" customHeight="1" x14ac:dyDescent="0.2">
      <c r="A26" s="24" t="s">
        <v>457</v>
      </c>
      <c r="B26" s="24"/>
      <c r="C26" s="10" t="s">
        <v>333</v>
      </c>
      <c r="D26" s="10">
        <f>SUBTOTAL(9,D12:D25)</f>
        <v>338347.08776000002</v>
      </c>
      <c r="E26" s="10" t="s">
        <v>333</v>
      </c>
      <c r="F26" s="10" t="s">
        <v>333</v>
      </c>
      <c r="G26" s="10" t="s">
        <v>333</v>
      </c>
      <c r="H26" s="10" t="s">
        <v>333</v>
      </c>
      <c r="I26" s="10" t="s">
        <v>333</v>
      </c>
      <c r="J26" s="10">
        <f>SUBTOTAL(9,J12:J25)</f>
        <v>8080342.5</v>
      </c>
    </row>
    <row r="27" spans="1:10" ht="25.05" customHeight="1" x14ac:dyDescent="0.2"/>
    <row r="28" spans="1:10" ht="25.05" customHeight="1" x14ac:dyDescent="0.2">
      <c r="A28" s="22" t="s">
        <v>415</v>
      </c>
      <c r="B28" s="22"/>
      <c r="C28" s="23" t="s">
        <v>152</v>
      </c>
      <c r="D28" s="23"/>
      <c r="E28" s="23"/>
      <c r="F28" s="23"/>
      <c r="G28" s="23"/>
      <c r="H28" s="23"/>
      <c r="I28" s="23"/>
      <c r="J28" s="23"/>
    </row>
    <row r="29" spans="1:10" ht="25.05" customHeight="1" x14ac:dyDescent="0.2">
      <c r="A29" s="22" t="s">
        <v>416</v>
      </c>
      <c r="B29" s="22"/>
      <c r="C29" s="23" t="s">
        <v>417</v>
      </c>
      <c r="D29" s="23"/>
      <c r="E29" s="23"/>
      <c r="F29" s="23"/>
      <c r="G29" s="23"/>
      <c r="H29" s="23"/>
      <c r="I29" s="23"/>
      <c r="J29" s="23"/>
    </row>
    <row r="30" spans="1:10" ht="25.05" customHeight="1" x14ac:dyDescent="0.2">
      <c r="A30" s="22" t="s">
        <v>418</v>
      </c>
      <c r="B30" s="22"/>
      <c r="C30" s="23" t="s">
        <v>392</v>
      </c>
      <c r="D30" s="23"/>
      <c r="E30" s="23"/>
      <c r="F30" s="23"/>
      <c r="G30" s="23"/>
      <c r="H30" s="23"/>
      <c r="I30" s="23"/>
      <c r="J30" s="23"/>
    </row>
    <row r="31" spans="1:10" ht="25.05" customHeight="1" x14ac:dyDescent="0.2">
      <c r="A31" s="14" t="s">
        <v>419</v>
      </c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5.05" customHeight="1" x14ac:dyDescent="0.2"/>
    <row r="33" spans="1:10" ht="49.95" customHeight="1" x14ac:dyDescent="0.2">
      <c r="A33" s="20" t="s">
        <v>325</v>
      </c>
      <c r="B33" s="20" t="s">
        <v>420</v>
      </c>
      <c r="C33" s="20" t="s">
        <v>421</v>
      </c>
      <c r="D33" s="20" t="s">
        <v>422</v>
      </c>
      <c r="E33" s="20"/>
      <c r="F33" s="20"/>
      <c r="G33" s="20"/>
      <c r="H33" s="20" t="s">
        <v>423</v>
      </c>
      <c r="I33" s="20" t="s">
        <v>424</v>
      </c>
      <c r="J33" s="20" t="s">
        <v>425</v>
      </c>
    </row>
    <row r="34" spans="1:10" ht="49.95" customHeight="1" x14ac:dyDescent="0.2">
      <c r="A34" s="20"/>
      <c r="B34" s="20"/>
      <c r="C34" s="20"/>
      <c r="D34" s="20" t="s">
        <v>426</v>
      </c>
      <c r="E34" s="20" t="s">
        <v>86</v>
      </c>
      <c r="F34" s="20"/>
      <c r="G34" s="20"/>
      <c r="H34" s="20"/>
      <c r="I34" s="20"/>
      <c r="J34" s="20"/>
    </row>
    <row r="35" spans="1:10" ht="49.95" customHeight="1" x14ac:dyDescent="0.2">
      <c r="A35" s="20"/>
      <c r="B35" s="20"/>
      <c r="C35" s="20"/>
      <c r="D35" s="20"/>
      <c r="E35" s="5" t="s">
        <v>427</v>
      </c>
      <c r="F35" s="5" t="s">
        <v>428</v>
      </c>
      <c r="G35" s="5" t="s">
        <v>429</v>
      </c>
      <c r="H35" s="20"/>
      <c r="I35" s="20"/>
      <c r="J35" s="20"/>
    </row>
    <row r="36" spans="1:10" ht="25.05" customHeight="1" x14ac:dyDescent="0.2">
      <c r="A36" s="5" t="s">
        <v>330</v>
      </c>
      <c r="B36" s="5" t="s">
        <v>430</v>
      </c>
      <c r="C36" s="5" t="s">
        <v>431</v>
      </c>
      <c r="D36" s="5" t="s">
        <v>432</v>
      </c>
      <c r="E36" s="5" t="s">
        <v>433</v>
      </c>
      <c r="F36" s="5" t="s">
        <v>434</v>
      </c>
      <c r="G36" s="5" t="s">
        <v>435</v>
      </c>
      <c r="H36" s="5" t="s">
        <v>436</v>
      </c>
      <c r="I36" s="5" t="s">
        <v>437</v>
      </c>
      <c r="J36" s="5" t="s">
        <v>438</v>
      </c>
    </row>
    <row r="37" spans="1:10" x14ac:dyDescent="0.2">
      <c r="A37" s="5" t="s">
        <v>330</v>
      </c>
      <c r="B37" s="6" t="s">
        <v>439</v>
      </c>
      <c r="C37" s="8">
        <v>1</v>
      </c>
      <c r="D37" s="8">
        <v>37419.87833</v>
      </c>
      <c r="E37" s="8">
        <v>24028</v>
      </c>
      <c r="F37" s="8">
        <v>0</v>
      </c>
      <c r="G37" s="8">
        <v>13391.87833</v>
      </c>
      <c r="H37" s="8"/>
      <c r="I37" s="8">
        <v>1</v>
      </c>
      <c r="J37" s="8">
        <v>449038.54</v>
      </c>
    </row>
    <row r="38" spans="1:10" x14ac:dyDescent="0.2">
      <c r="A38" s="5" t="s">
        <v>431</v>
      </c>
      <c r="B38" s="6" t="s">
        <v>441</v>
      </c>
      <c r="C38" s="8">
        <v>2</v>
      </c>
      <c r="D38" s="8">
        <v>10533.41583</v>
      </c>
      <c r="E38" s="8">
        <v>5124</v>
      </c>
      <c r="F38" s="8">
        <v>0</v>
      </c>
      <c r="G38" s="8">
        <v>5409.4158299999999</v>
      </c>
      <c r="H38" s="8"/>
      <c r="I38" s="8">
        <v>1</v>
      </c>
      <c r="J38" s="8">
        <v>252801.98</v>
      </c>
    </row>
    <row r="39" spans="1:10" x14ac:dyDescent="0.2">
      <c r="A39" s="5" t="s">
        <v>432</v>
      </c>
      <c r="B39" s="6" t="s">
        <v>442</v>
      </c>
      <c r="C39" s="8">
        <v>1.5</v>
      </c>
      <c r="D39" s="8">
        <v>19242</v>
      </c>
      <c r="E39" s="8">
        <v>4841</v>
      </c>
      <c r="F39" s="8">
        <v>0</v>
      </c>
      <c r="G39" s="8">
        <v>14401</v>
      </c>
      <c r="H39" s="8"/>
      <c r="I39" s="8">
        <v>1</v>
      </c>
      <c r="J39" s="8">
        <v>346356</v>
      </c>
    </row>
    <row r="40" spans="1:10" x14ac:dyDescent="0.2">
      <c r="A40" s="5" t="s">
        <v>433</v>
      </c>
      <c r="B40" s="6" t="s">
        <v>443</v>
      </c>
      <c r="C40" s="8">
        <v>2.5</v>
      </c>
      <c r="D40" s="8">
        <v>7640.14</v>
      </c>
      <c r="E40" s="8">
        <v>5124</v>
      </c>
      <c r="F40" s="8">
        <v>0</v>
      </c>
      <c r="G40" s="8">
        <v>2516.14</v>
      </c>
      <c r="H40" s="8"/>
      <c r="I40" s="8">
        <v>1</v>
      </c>
      <c r="J40" s="8">
        <v>229204.2</v>
      </c>
    </row>
    <row r="41" spans="1:10" x14ac:dyDescent="0.2">
      <c r="A41" s="5" t="s">
        <v>434</v>
      </c>
      <c r="B41" s="6" t="s">
        <v>444</v>
      </c>
      <c r="C41" s="8">
        <v>1</v>
      </c>
      <c r="D41" s="8">
        <v>18959.000830000001</v>
      </c>
      <c r="E41" s="8">
        <v>4841</v>
      </c>
      <c r="F41" s="8">
        <v>0</v>
      </c>
      <c r="G41" s="8">
        <v>14118.000830000001</v>
      </c>
      <c r="H41" s="8"/>
      <c r="I41" s="8">
        <v>1</v>
      </c>
      <c r="J41" s="8">
        <v>227508.01</v>
      </c>
    </row>
    <row r="42" spans="1:10" x14ac:dyDescent="0.2">
      <c r="A42" s="5" t="s">
        <v>435</v>
      </c>
      <c r="B42" s="6" t="s">
        <v>445</v>
      </c>
      <c r="C42" s="8">
        <v>0.5</v>
      </c>
      <c r="D42" s="8">
        <v>19242</v>
      </c>
      <c r="E42" s="8">
        <v>4575</v>
      </c>
      <c r="F42" s="8">
        <v>0</v>
      </c>
      <c r="G42" s="8">
        <v>14667</v>
      </c>
      <c r="H42" s="8"/>
      <c r="I42" s="8">
        <v>1</v>
      </c>
      <c r="J42" s="8">
        <v>115452</v>
      </c>
    </row>
    <row r="43" spans="1:10" x14ac:dyDescent="0.2">
      <c r="A43" s="5" t="s">
        <v>436</v>
      </c>
      <c r="B43" s="6" t="s">
        <v>446</v>
      </c>
      <c r="C43" s="8">
        <v>7.73</v>
      </c>
      <c r="D43" s="8">
        <v>30744.46</v>
      </c>
      <c r="E43" s="8">
        <v>14530</v>
      </c>
      <c r="F43" s="8">
        <v>0</v>
      </c>
      <c r="G43" s="8">
        <v>16214.46</v>
      </c>
      <c r="H43" s="8"/>
      <c r="I43" s="8">
        <v>1</v>
      </c>
      <c r="J43" s="8">
        <v>2851856.11</v>
      </c>
    </row>
    <row r="44" spans="1:10" ht="20.399999999999999" x14ac:dyDescent="0.2">
      <c r="A44" s="5" t="s">
        <v>437</v>
      </c>
      <c r="B44" s="6" t="s">
        <v>447</v>
      </c>
      <c r="C44" s="8">
        <v>1</v>
      </c>
      <c r="D44" s="8">
        <v>29426.424169999998</v>
      </c>
      <c r="E44" s="8">
        <v>13212</v>
      </c>
      <c r="F44" s="8">
        <v>0</v>
      </c>
      <c r="G44" s="8">
        <v>16214.42417</v>
      </c>
      <c r="H44" s="8"/>
      <c r="I44" s="8">
        <v>1</v>
      </c>
      <c r="J44" s="8">
        <v>353117.09</v>
      </c>
    </row>
    <row r="45" spans="1:10" x14ac:dyDescent="0.2">
      <c r="A45" s="5" t="s">
        <v>438</v>
      </c>
      <c r="B45" s="6" t="s">
        <v>448</v>
      </c>
      <c r="C45" s="8">
        <v>0.5</v>
      </c>
      <c r="D45" s="8">
        <v>30744.46</v>
      </c>
      <c r="E45" s="8">
        <v>14530</v>
      </c>
      <c r="F45" s="8">
        <v>0</v>
      </c>
      <c r="G45" s="8">
        <v>16214.46</v>
      </c>
      <c r="H45" s="8"/>
      <c r="I45" s="8">
        <v>1</v>
      </c>
      <c r="J45" s="8">
        <v>184466.76</v>
      </c>
    </row>
    <row r="46" spans="1:10" ht="20.399999999999999" x14ac:dyDescent="0.2">
      <c r="A46" s="5" t="s">
        <v>449</v>
      </c>
      <c r="B46" s="6" t="s">
        <v>450</v>
      </c>
      <c r="C46" s="8">
        <v>0.5</v>
      </c>
      <c r="D46" s="8">
        <v>31458.46</v>
      </c>
      <c r="E46" s="8">
        <v>15244</v>
      </c>
      <c r="F46" s="8">
        <v>0</v>
      </c>
      <c r="G46" s="8">
        <v>16214.46</v>
      </c>
      <c r="H46" s="8"/>
      <c r="I46" s="8">
        <v>1</v>
      </c>
      <c r="J46" s="8">
        <v>188750.76</v>
      </c>
    </row>
    <row r="47" spans="1:10" x14ac:dyDescent="0.2">
      <c r="A47" s="5" t="s">
        <v>451</v>
      </c>
      <c r="B47" s="6" t="s">
        <v>452</v>
      </c>
      <c r="C47" s="8">
        <v>1</v>
      </c>
      <c r="D47" s="8">
        <v>19242.029170000002</v>
      </c>
      <c r="E47" s="8">
        <v>6433</v>
      </c>
      <c r="F47" s="8">
        <v>0</v>
      </c>
      <c r="G47" s="8">
        <v>12809.02917</v>
      </c>
      <c r="H47" s="8"/>
      <c r="I47" s="8">
        <v>1</v>
      </c>
      <c r="J47" s="8">
        <v>230904.35</v>
      </c>
    </row>
    <row r="48" spans="1:10" x14ac:dyDescent="0.2">
      <c r="A48" s="5" t="s">
        <v>453</v>
      </c>
      <c r="B48" s="6" t="s">
        <v>454</v>
      </c>
      <c r="C48" s="8">
        <v>6.1</v>
      </c>
      <c r="D48" s="8">
        <v>21992.9</v>
      </c>
      <c r="E48" s="8">
        <v>9186</v>
      </c>
      <c r="F48" s="8">
        <v>0</v>
      </c>
      <c r="G48" s="8">
        <v>12806.9</v>
      </c>
      <c r="H48" s="8"/>
      <c r="I48" s="8">
        <v>1</v>
      </c>
      <c r="J48" s="8">
        <v>1609880.28</v>
      </c>
    </row>
    <row r="49" spans="1:10" x14ac:dyDescent="0.2">
      <c r="A49" s="5" t="s">
        <v>455</v>
      </c>
      <c r="B49" s="6" t="s">
        <v>456</v>
      </c>
      <c r="C49" s="8">
        <v>1</v>
      </c>
      <c r="D49" s="8">
        <v>19242</v>
      </c>
      <c r="E49" s="8">
        <v>6433</v>
      </c>
      <c r="F49" s="8">
        <v>0</v>
      </c>
      <c r="G49" s="8">
        <v>12809</v>
      </c>
      <c r="H49" s="8"/>
      <c r="I49" s="8">
        <v>1</v>
      </c>
      <c r="J49" s="8">
        <v>230904</v>
      </c>
    </row>
    <row r="50" spans="1:10" ht="25.05" customHeight="1" x14ac:dyDescent="0.2">
      <c r="A50" s="24" t="s">
        <v>457</v>
      </c>
      <c r="B50" s="24"/>
      <c r="C50" s="10" t="s">
        <v>333</v>
      </c>
      <c r="D50" s="10">
        <f>SUBTOTAL(9,D37:D49)</f>
        <v>295887.16833000001</v>
      </c>
      <c r="E50" s="10" t="s">
        <v>333</v>
      </c>
      <c r="F50" s="10" t="s">
        <v>333</v>
      </c>
      <c r="G50" s="10" t="s">
        <v>333</v>
      </c>
      <c r="H50" s="10" t="s">
        <v>333</v>
      </c>
      <c r="I50" s="10" t="s">
        <v>333</v>
      </c>
      <c r="J50" s="10">
        <f>SUBTOTAL(9,J37:J49)</f>
        <v>7270240.0799999991</v>
      </c>
    </row>
    <row r="51" spans="1:10" ht="25.05" customHeight="1" x14ac:dyDescent="0.2"/>
    <row r="52" spans="1:10" ht="25.05" customHeight="1" x14ac:dyDescent="0.2">
      <c r="A52" s="22" t="s">
        <v>415</v>
      </c>
      <c r="B52" s="22"/>
      <c r="C52" s="23" t="s">
        <v>152</v>
      </c>
      <c r="D52" s="23"/>
      <c r="E52" s="23"/>
      <c r="F52" s="23"/>
      <c r="G52" s="23"/>
      <c r="H52" s="23"/>
      <c r="I52" s="23"/>
      <c r="J52" s="23"/>
    </row>
    <row r="53" spans="1:10" ht="25.05" customHeight="1" x14ac:dyDescent="0.2">
      <c r="A53" s="22" t="s">
        <v>416</v>
      </c>
      <c r="B53" s="22"/>
      <c r="C53" s="23" t="s">
        <v>417</v>
      </c>
      <c r="D53" s="23"/>
      <c r="E53" s="23"/>
      <c r="F53" s="23"/>
      <c r="G53" s="23"/>
      <c r="H53" s="23"/>
      <c r="I53" s="23"/>
      <c r="J53" s="23"/>
    </row>
    <row r="54" spans="1:10" ht="25.05" customHeight="1" x14ac:dyDescent="0.2">
      <c r="A54" s="22" t="s">
        <v>418</v>
      </c>
      <c r="B54" s="22"/>
      <c r="C54" s="23" t="s">
        <v>395</v>
      </c>
      <c r="D54" s="23"/>
      <c r="E54" s="23"/>
      <c r="F54" s="23"/>
      <c r="G54" s="23"/>
      <c r="H54" s="23"/>
      <c r="I54" s="23"/>
      <c r="J54" s="23"/>
    </row>
    <row r="55" spans="1:10" ht="25.05" customHeight="1" x14ac:dyDescent="0.2">
      <c r="A55" s="14" t="s">
        <v>419</v>
      </c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25.05" customHeight="1" x14ac:dyDescent="0.2"/>
    <row r="57" spans="1:10" ht="49.95" customHeight="1" x14ac:dyDescent="0.2">
      <c r="A57" s="20" t="s">
        <v>325</v>
      </c>
      <c r="B57" s="20" t="s">
        <v>420</v>
      </c>
      <c r="C57" s="20" t="s">
        <v>421</v>
      </c>
      <c r="D57" s="20" t="s">
        <v>422</v>
      </c>
      <c r="E57" s="20"/>
      <c r="F57" s="20"/>
      <c r="G57" s="20"/>
      <c r="H57" s="20" t="s">
        <v>423</v>
      </c>
      <c r="I57" s="20" t="s">
        <v>424</v>
      </c>
      <c r="J57" s="20" t="s">
        <v>425</v>
      </c>
    </row>
    <row r="58" spans="1:10" ht="49.95" customHeight="1" x14ac:dyDescent="0.2">
      <c r="A58" s="20"/>
      <c r="B58" s="20"/>
      <c r="C58" s="20"/>
      <c r="D58" s="20" t="s">
        <v>426</v>
      </c>
      <c r="E58" s="20" t="s">
        <v>86</v>
      </c>
      <c r="F58" s="20"/>
      <c r="G58" s="20"/>
      <c r="H58" s="20"/>
      <c r="I58" s="20"/>
      <c r="J58" s="20"/>
    </row>
    <row r="59" spans="1:10" ht="49.95" customHeight="1" x14ac:dyDescent="0.2">
      <c r="A59" s="20"/>
      <c r="B59" s="20"/>
      <c r="C59" s="20"/>
      <c r="D59" s="20"/>
      <c r="E59" s="5" t="s">
        <v>427</v>
      </c>
      <c r="F59" s="5" t="s">
        <v>428</v>
      </c>
      <c r="G59" s="5" t="s">
        <v>429</v>
      </c>
      <c r="H59" s="20"/>
      <c r="I59" s="20"/>
      <c r="J59" s="20"/>
    </row>
    <row r="60" spans="1:10" ht="25.05" customHeight="1" x14ac:dyDescent="0.2">
      <c r="A60" s="5" t="s">
        <v>330</v>
      </c>
      <c r="B60" s="5" t="s">
        <v>430</v>
      </c>
      <c r="C60" s="5" t="s">
        <v>431</v>
      </c>
      <c r="D60" s="5" t="s">
        <v>432</v>
      </c>
      <c r="E60" s="5" t="s">
        <v>433</v>
      </c>
      <c r="F60" s="5" t="s">
        <v>434</v>
      </c>
      <c r="G60" s="5" t="s">
        <v>435</v>
      </c>
      <c r="H60" s="5" t="s">
        <v>436</v>
      </c>
      <c r="I60" s="5" t="s">
        <v>437</v>
      </c>
      <c r="J60" s="5" t="s">
        <v>438</v>
      </c>
    </row>
    <row r="61" spans="1:10" x14ac:dyDescent="0.2">
      <c r="A61" s="5" t="s">
        <v>330</v>
      </c>
      <c r="B61" s="6" t="s">
        <v>439</v>
      </c>
      <c r="C61" s="8">
        <v>1</v>
      </c>
      <c r="D61" s="8">
        <v>37419.87833</v>
      </c>
      <c r="E61" s="8">
        <v>24028</v>
      </c>
      <c r="F61" s="8">
        <v>0</v>
      </c>
      <c r="G61" s="8">
        <v>13391.87833</v>
      </c>
      <c r="H61" s="8"/>
      <c r="I61" s="8">
        <v>1</v>
      </c>
      <c r="J61" s="8">
        <v>449038.54</v>
      </c>
    </row>
    <row r="62" spans="1:10" x14ac:dyDescent="0.2">
      <c r="A62" s="5" t="s">
        <v>431</v>
      </c>
      <c r="B62" s="6" t="s">
        <v>441</v>
      </c>
      <c r="C62" s="8">
        <v>2</v>
      </c>
      <c r="D62" s="8">
        <v>8450.0825000000004</v>
      </c>
      <c r="E62" s="8">
        <v>5124</v>
      </c>
      <c r="F62" s="8">
        <v>0</v>
      </c>
      <c r="G62" s="8">
        <v>3326.0825</v>
      </c>
      <c r="H62" s="8"/>
      <c r="I62" s="8">
        <v>1</v>
      </c>
      <c r="J62" s="8">
        <v>202801.98</v>
      </c>
    </row>
    <row r="63" spans="1:10" x14ac:dyDescent="0.2">
      <c r="A63" s="5" t="s">
        <v>432</v>
      </c>
      <c r="B63" s="6" t="s">
        <v>442</v>
      </c>
      <c r="C63" s="8">
        <v>1.5</v>
      </c>
      <c r="D63" s="8">
        <v>19242</v>
      </c>
      <c r="E63" s="8">
        <v>4841</v>
      </c>
      <c r="F63" s="8">
        <v>0</v>
      </c>
      <c r="G63" s="8">
        <v>14401</v>
      </c>
      <c r="H63" s="8"/>
      <c r="I63" s="8">
        <v>1</v>
      </c>
      <c r="J63" s="8">
        <v>346356</v>
      </c>
    </row>
    <row r="64" spans="1:10" x14ac:dyDescent="0.2">
      <c r="A64" s="5" t="s">
        <v>433</v>
      </c>
      <c r="B64" s="6" t="s">
        <v>443</v>
      </c>
      <c r="C64" s="8">
        <v>2.5</v>
      </c>
      <c r="D64" s="8">
        <v>7640.14</v>
      </c>
      <c r="E64" s="8">
        <v>5124</v>
      </c>
      <c r="F64" s="8">
        <v>0</v>
      </c>
      <c r="G64" s="8">
        <v>2516.14</v>
      </c>
      <c r="H64" s="8"/>
      <c r="I64" s="8">
        <v>1</v>
      </c>
      <c r="J64" s="8">
        <v>229204.2</v>
      </c>
    </row>
    <row r="65" spans="1:10" x14ac:dyDescent="0.2">
      <c r="A65" s="5" t="s">
        <v>434</v>
      </c>
      <c r="B65" s="6" t="s">
        <v>444</v>
      </c>
      <c r="C65" s="8">
        <v>1</v>
      </c>
      <c r="D65" s="8">
        <v>18959.000830000001</v>
      </c>
      <c r="E65" s="8">
        <v>4841</v>
      </c>
      <c r="F65" s="8">
        <v>0</v>
      </c>
      <c r="G65" s="8">
        <v>14118.000830000001</v>
      </c>
      <c r="H65" s="8"/>
      <c r="I65" s="8">
        <v>1</v>
      </c>
      <c r="J65" s="8">
        <v>227508.01</v>
      </c>
    </row>
    <row r="66" spans="1:10" x14ac:dyDescent="0.2">
      <c r="A66" s="5" t="s">
        <v>435</v>
      </c>
      <c r="B66" s="6" t="s">
        <v>445</v>
      </c>
      <c r="C66" s="8">
        <v>0.5</v>
      </c>
      <c r="D66" s="8">
        <v>19242</v>
      </c>
      <c r="E66" s="8">
        <v>4575</v>
      </c>
      <c r="F66" s="8">
        <v>0</v>
      </c>
      <c r="G66" s="8">
        <v>14667</v>
      </c>
      <c r="H66" s="8"/>
      <c r="I66" s="8">
        <v>1</v>
      </c>
      <c r="J66" s="8">
        <v>115452</v>
      </c>
    </row>
    <row r="67" spans="1:10" x14ac:dyDescent="0.2">
      <c r="A67" s="5" t="s">
        <v>436</v>
      </c>
      <c r="B67" s="6" t="s">
        <v>446</v>
      </c>
      <c r="C67" s="8">
        <v>7.73</v>
      </c>
      <c r="D67" s="8">
        <v>30744.46</v>
      </c>
      <c r="E67" s="8">
        <v>14530</v>
      </c>
      <c r="F67" s="8">
        <v>0</v>
      </c>
      <c r="G67" s="8">
        <v>16214.46</v>
      </c>
      <c r="H67" s="8"/>
      <c r="I67" s="8">
        <v>1</v>
      </c>
      <c r="J67" s="8">
        <v>2851856.11</v>
      </c>
    </row>
    <row r="68" spans="1:10" ht="20.399999999999999" x14ac:dyDescent="0.2">
      <c r="A68" s="5" t="s">
        <v>437</v>
      </c>
      <c r="B68" s="6" t="s">
        <v>447</v>
      </c>
      <c r="C68" s="8">
        <v>1</v>
      </c>
      <c r="D68" s="8">
        <v>29426.424169999998</v>
      </c>
      <c r="E68" s="8">
        <v>13212</v>
      </c>
      <c r="F68" s="8">
        <v>0</v>
      </c>
      <c r="G68" s="8">
        <v>16214.42417</v>
      </c>
      <c r="H68" s="8"/>
      <c r="I68" s="8">
        <v>1</v>
      </c>
      <c r="J68" s="8">
        <v>353117.09</v>
      </c>
    </row>
    <row r="69" spans="1:10" x14ac:dyDescent="0.2">
      <c r="A69" s="5" t="s">
        <v>438</v>
      </c>
      <c r="B69" s="6" t="s">
        <v>448</v>
      </c>
      <c r="C69" s="8">
        <v>0.5</v>
      </c>
      <c r="D69" s="8">
        <v>30744.46</v>
      </c>
      <c r="E69" s="8">
        <v>14530</v>
      </c>
      <c r="F69" s="8">
        <v>0</v>
      </c>
      <c r="G69" s="8">
        <v>16214.46</v>
      </c>
      <c r="H69" s="8"/>
      <c r="I69" s="8">
        <v>1</v>
      </c>
      <c r="J69" s="8">
        <v>184466.76</v>
      </c>
    </row>
    <row r="70" spans="1:10" ht="20.399999999999999" x14ac:dyDescent="0.2">
      <c r="A70" s="5" t="s">
        <v>449</v>
      </c>
      <c r="B70" s="6" t="s">
        <v>450</v>
      </c>
      <c r="C70" s="8">
        <v>0.5</v>
      </c>
      <c r="D70" s="8">
        <v>31458.46</v>
      </c>
      <c r="E70" s="8">
        <v>15244</v>
      </c>
      <c r="F70" s="8">
        <v>0</v>
      </c>
      <c r="G70" s="8">
        <v>16214.46</v>
      </c>
      <c r="H70" s="8"/>
      <c r="I70" s="8">
        <v>1</v>
      </c>
      <c r="J70" s="8">
        <v>188750.76</v>
      </c>
    </row>
    <row r="71" spans="1:10" x14ac:dyDescent="0.2">
      <c r="A71" s="5" t="s">
        <v>451</v>
      </c>
      <c r="B71" s="6" t="s">
        <v>452</v>
      </c>
      <c r="C71" s="8">
        <v>1</v>
      </c>
      <c r="D71" s="8">
        <v>19242.029170000002</v>
      </c>
      <c r="E71" s="8">
        <v>6433</v>
      </c>
      <c r="F71" s="8">
        <v>0</v>
      </c>
      <c r="G71" s="8">
        <v>12809.02917</v>
      </c>
      <c r="H71" s="8"/>
      <c r="I71" s="8">
        <v>1</v>
      </c>
      <c r="J71" s="8">
        <v>230904.35</v>
      </c>
    </row>
    <row r="72" spans="1:10" x14ac:dyDescent="0.2">
      <c r="A72" s="5" t="s">
        <v>453</v>
      </c>
      <c r="B72" s="6" t="s">
        <v>454</v>
      </c>
      <c r="C72" s="8">
        <v>6.1</v>
      </c>
      <c r="D72" s="8">
        <v>21992.9</v>
      </c>
      <c r="E72" s="8">
        <v>9186</v>
      </c>
      <c r="F72" s="8">
        <v>0</v>
      </c>
      <c r="G72" s="8">
        <v>12806.9</v>
      </c>
      <c r="H72" s="8"/>
      <c r="I72" s="8">
        <v>1</v>
      </c>
      <c r="J72" s="8">
        <v>1609880.28</v>
      </c>
    </row>
    <row r="73" spans="1:10" x14ac:dyDescent="0.2">
      <c r="A73" s="5" t="s">
        <v>455</v>
      </c>
      <c r="B73" s="6" t="s">
        <v>456</v>
      </c>
      <c r="C73" s="8">
        <v>1</v>
      </c>
      <c r="D73" s="8">
        <v>19242</v>
      </c>
      <c r="E73" s="8">
        <v>6433</v>
      </c>
      <c r="F73" s="8">
        <v>0</v>
      </c>
      <c r="G73" s="8">
        <v>12809</v>
      </c>
      <c r="H73" s="8"/>
      <c r="I73" s="8">
        <v>1</v>
      </c>
      <c r="J73" s="8">
        <v>230904</v>
      </c>
    </row>
    <row r="74" spans="1:10" ht="25.05" customHeight="1" x14ac:dyDescent="0.2">
      <c r="A74" s="24" t="s">
        <v>457</v>
      </c>
      <c r="B74" s="24"/>
      <c r="C74" s="10" t="s">
        <v>333</v>
      </c>
      <c r="D74" s="10">
        <f>SUBTOTAL(9,D61:D73)</f>
        <v>293803.83500000002</v>
      </c>
      <c r="E74" s="10" t="s">
        <v>333</v>
      </c>
      <c r="F74" s="10" t="s">
        <v>333</v>
      </c>
      <c r="G74" s="10" t="s">
        <v>333</v>
      </c>
      <c r="H74" s="10" t="s">
        <v>333</v>
      </c>
      <c r="I74" s="10" t="s">
        <v>333</v>
      </c>
      <c r="J74" s="10">
        <f>SUBTOTAL(9,J61:J73)</f>
        <v>7220240.0799999991</v>
      </c>
    </row>
    <row r="75" spans="1:10" ht="19.95" customHeight="1" x14ac:dyDescent="0.2"/>
    <row r="76" spans="1:10" ht="25.05" customHeight="1" x14ac:dyDescent="0.2">
      <c r="A76" s="22" t="s">
        <v>418</v>
      </c>
      <c r="B76" s="22"/>
      <c r="C76" s="23" t="s">
        <v>389</v>
      </c>
      <c r="D76" s="23"/>
      <c r="E76" s="23"/>
      <c r="F76" s="23"/>
      <c r="G76" s="23"/>
    </row>
    <row r="77" spans="1:10" ht="15" customHeight="1" x14ac:dyDescent="0.2"/>
    <row r="78" spans="1:10" ht="49.95" customHeight="1" x14ac:dyDescent="0.2">
      <c r="A78" s="14" t="s">
        <v>458</v>
      </c>
      <c r="B78" s="14"/>
      <c r="C78" s="14"/>
      <c r="D78" s="14"/>
      <c r="E78" s="14"/>
      <c r="F78" s="14"/>
      <c r="G78" s="14"/>
    </row>
    <row r="79" spans="1:10" ht="15" customHeight="1" x14ac:dyDescent="0.2"/>
    <row r="80" spans="1:10" ht="49.95" customHeight="1" x14ac:dyDescent="0.2">
      <c r="A80" s="5" t="s">
        <v>325</v>
      </c>
      <c r="B80" s="20" t="s">
        <v>48</v>
      </c>
      <c r="C80" s="20"/>
      <c r="D80" s="20"/>
      <c r="E80" s="5" t="s">
        <v>459</v>
      </c>
      <c r="F80" s="5" t="s">
        <v>460</v>
      </c>
      <c r="G80" s="5" t="s">
        <v>461</v>
      </c>
    </row>
    <row r="81" spans="1:7" ht="19.95" customHeight="1" x14ac:dyDescent="0.2">
      <c r="A81" s="5" t="s">
        <v>60</v>
      </c>
      <c r="B81" s="20" t="s">
        <v>60</v>
      </c>
      <c r="C81" s="20"/>
      <c r="D81" s="20"/>
      <c r="E81" s="5" t="s">
        <v>60</v>
      </c>
      <c r="F81" s="5" t="s">
        <v>60</v>
      </c>
      <c r="G81" s="5" t="s">
        <v>60</v>
      </c>
    </row>
    <row r="82" spans="1:7" ht="19.95" customHeight="1" x14ac:dyDescent="0.2"/>
    <row r="83" spans="1:7" ht="25.05" customHeight="1" x14ac:dyDescent="0.2">
      <c r="A83" s="22" t="s">
        <v>418</v>
      </c>
      <c r="B83" s="22"/>
      <c r="C83" s="23" t="s">
        <v>392</v>
      </c>
      <c r="D83" s="23"/>
      <c r="E83" s="23"/>
      <c r="F83" s="23"/>
      <c r="G83" s="23"/>
    </row>
    <row r="84" spans="1:7" ht="15" customHeight="1" x14ac:dyDescent="0.2"/>
    <row r="85" spans="1:7" ht="49.95" customHeight="1" x14ac:dyDescent="0.2">
      <c r="A85" s="14" t="s">
        <v>458</v>
      </c>
      <c r="B85" s="14"/>
      <c r="C85" s="14"/>
      <c r="D85" s="14"/>
      <c r="E85" s="14"/>
      <c r="F85" s="14"/>
      <c r="G85" s="14"/>
    </row>
    <row r="86" spans="1:7" ht="15" customHeight="1" x14ac:dyDescent="0.2"/>
    <row r="87" spans="1:7" ht="49.95" customHeight="1" x14ac:dyDescent="0.2">
      <c r="A87" s="5" t="s">
        <v>325</v>
      </c>
      <c r="B87" s="20" t="s">
        <v>48</v>
      </c>
      <c r="C87" s="20"/>
      <c r="D87" s="20"/>
      <c r="E87" s="5" t="s">
        <v>459</v>
      </c>
      <c r="F87" s="5" t="s">
        <v>460</v>
      </c>
      <c r="G87" s="5" t="s">
        <v>461</v>
      </c>
    </row>
    <row r="88" spans="1:7" ht="19.95" customHeight="1" x14ac:dyDescent="0.2">
      <c r="A88" s="5" t="s">
        <v>60</v>
      </c>
      <c r="B88" s="20" t="s">
        <v>60</v>
      </c>
      <c r="C88" s="20"/>
      <c r="D88" s="20"/>
      <c r="E88" s="5" t="s">
        <v>60</v>
      </c>
      <c r="F88" s="5" t="s">
        <v>60</v>
      </c>
      <c r="G88" s="5" t="s">
        <v>60</v>
      </c>
    </row>
    <row r="89" spans="1:7" ht="19.95" customHeight="1" x14ac:dyDescent="0.2"/>
    <row r="90" spans="1:7" ht="25.05" customHeight="1" x14ac:dyDescent="0.2">
      <c r="A90" s="22" t="s">
        <v>418</v>
      </c>
      <c r="B90" s="22"/>
      <c r="C90" s="23" t="s">
        <v>395</v>
      </c>
      <c r="D90" s="23"/>
      <c r="E90" s="23"/>
      <c r="F90" s="23"/>
      <c r="G90" s="23"/>
    </row>
    <row r="91" spans="1:7" ht="15" customHeight="1" x14ac:dyDescent="0.2"/>
    <row r="92" spans="1:7" ht="49.95" customHeight="1" x14ac:dyDescent="0.2">
      <c r="A92" s="14" t="s">
        <v>458</v>
      </c>
      <c r="B92" s="14"/>
      <c r="C92" s="14"/>
      <c r="D92" s="14"/>
      <c r="E92" s="14"/>
      <c r="F92" s="14"/>
      <c r="G92" s="14"/>
    </row>
    <row r="93" spans="1:7" ht="15" customHeight="1" x14ac:dyDescent="0.2"/>
    <row r="94" spans="1:7" ht="49.95" customHeight="1" x14ac:dyDescent="0.2">
      <c r="A94" s="5" t="s">
        <v>325</v>
      </c>
      <c r="B94" s="20" t="s">
        <v>48</v>
      </c>
      <c r="C94" s="20"/>
      <c r="D94" s="20"/>
      <c r="E94" s="5" t="s">
        <v>459</v>
      </c>
      <c r="F94" s="5" t="s">
        <v>460</v>
      </c>
      <c r="G94" s="5" t="s">
        <v>461</v>
      </c>
    </row>
    <row r="95" spans="1:7" ht="19.95" customHeight="1" x14ac:dyDescent="0.2">
      <c r="A95" s="5" t="s">
        <v>60</v>
      </c>
      <c r="B95" s="20" t="s">
        <v>60</v>
      </c>
      <c r="C95" s="20"/>
      <c r="D95" s="20"/>
      <c r="E95" s="5" t="s">
        <v>60</v>
      </c>
      <c r="F95" s="5" t="s">
        <v>60</v>
      </c>
      <c r="G95" s="5" t="s">
        <v>60</v>
      </c>
    </row>
  </sheetData>
  <sheetProtection password="B193" sheet="1" objects="1" scenarios="1"/>
  <mergeCells count="67">
    <mergeCell ref="B95:D95"/>
    <mergeCell ref="B88:D88"/>
    <mergeCell ref="A90:B90"/>
    <mergeCell ref="C90:G90"/>
    <mergeCell ref="A92:G92"/>
    <mergeCell ref="B94:D94"/>
    <mergeCell ref="B81:D81"/>
    <mergeCell ref="A83:B83"/>
    <mergeCell ref="C83:G83"/>
    <mergeCell ref="A85:G85"/>
    <mergeCell ref="B87:D87"/>
    <mergeCell ref="A74:B74"/>
    <mergeCell ref="A76:B76"/>
    <mergeCell ref="C76:G76"/>
    <mergeCell ref="A78:G78"/>
    <mergeCell ref="B80:D80"/>
    <mergeCell ref="A54:B54"/>
    <mergeCell ref="C54:J54"/>
    <mergeCell ref="A55:J55"/>
    <mergeCell ref="A57:A59"/>
    <mergeCell ref="B57:B59"/>
    <mergeCell ref="C57:C59"/>
    <mergeCell ref="D57:G57"/>
    <mergeCell ref="H57:H59"/>
    <mergeCell ref="I57:I59"/>
    <mergeCell ref="J57:J59"/>
    <mergeCell ref="D58:D59"/>
    <mergeCell ref="E58:G58"/>
    <mergeCell ref="A50:B50"/>
    <mergeCell ref="A52:B52"/>
    <mergeCell ref="C52:J52"/>
    <mergeCell ref="A53:B53"/>
    <mergeCell ref="C53:J53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26:B26"/>
    <mergeCell ref="A28:B28"/>
    <mergeCell ref="C28:J28"/>
    <mergeCell ref="A29:B29"/>
    <mergeCell ref="C29:J29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E1:J1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5"/>
  <sheetViews>
    <sheetView workbookViewId="0"/>
  </sheetViews>
  <sheetFormatPr defaultRowHeight="10.199999999999999" x14ac:dyDescent="0.2"/>
  <cols>
    <col min="1" max="1" width="15.25" customWidth="1"/>
    <col min="2" max="2" width="57.25" customWidth="1"/>
    <col min="3" max="7" width="19.125" customWidth="1"/>
  </cols>
  <sheetData>
    <row r="1" spans="1:7" ht="19.95" customHeight="1" x14ac:dyDescent="0.2"/>
    <row r="2" spans="1:7" ht="25.05" customHeight="1" x14ac:dyDescent="0.2">
      <c r="A2" s="22" t="s">
        <v>418</v>
      </c>
      <c r="B2" s="22"/>
      <c r="C2" s="23" t="s">
        <v>389</v>
      </c>
      <c r="D2" s="23"/>
      <c r="E2" s="23"/>
      <c r="F2" s="23"/>
      <c r="G2" s="23"/>
    </row>
    <row r="3" spans="1:7" ht="15" customHeight="1" x14ac:dyDescent="0.2"/>
    <row r="4" spans="1:7" ht="25.05" customHeight="1" x14ac:dyDescent="0.2">
      <c r="A4" s="14" t="s">
        <v>462</v>
      </c>
      <c r="B4" s="14"/>
      <c r="C4" s="14"/>
      <c r="D4" s="14"/>
      <c r="E4" s="14"/>
      <c r="F4" s="14"/>
      <c r="G4" s="14"/>
    </row>
    <row r="5" spans="1:7" ht="15" customHeight="1" x14ac:dyDescent="0.2"/>
    <row r="6" spans="1:7" ht="49.95" customHeight="1" x14ac:dyDescent="0.2">
      <c r="A6" s="5" t="s">
        <v>325</v>
      </c>
      <c r="B6" s="20" t="s">
        <v>463</v>
      </c>
      <c r="C6" s="20"/>
      <c r="D6" s="5" t="s">
        <v>464</v>
      </c>
      <c r="E6" s="5" t="s">
        <v>465</v>
      </c>
      <c r="F6" s="5" t="s">
        <v>466</v>
      </c>
      <c r="G6" s="5" t="s">
        <v>467</v>
      </c>
    </row>
    <row r="7" spans="1:7" ht="19.95" customHeight="1" x14ac:dyDescent="0.2">
      <c r="A7" s="5" t="s">
        <v>60</v>
      </c>
      <c r="B7" s="20" t="s">
        <v>60</v>
      </c>
      <c r="C7" s="20"/>
      <c r="D7" s="5" t="s">
        <v>60</v>
      </c>
      <c r="E7" s="5" t="s">
        <v>60</v>
      </c>
      <c r="F7" s="5" t="s">
        <v>60</v>
      </c>
      <c r="G7" s="5" t="s">
        <v>60</v>
      </c>
    </row>
    <row r="8" spans="1:7" ht="19.95" customHeight="1" x14ac:dyDescent="0.2"/>
    <row r="9" spans="1:7" ht="25.05" customHeight="1" x14ac:dyDescent="0.2">
      <c r="A9" s="22" t="s">
        <v>418</v>
      </c>
      <c r="B9" s="22"/>
      <c r="C9" s="23" t="s">
        <v>392</v>
      </c>
      <c r="D9" s="23"/>
      <c r="E9" s="23"/>
      <c r="F9" s="23"/>
      <c r="G9" s="23"/>
    </row>
    <row r="10" spans="1:7" ht="15" customHeight="1" x14ac:dyDescent="0.2"/>
    <row r="11" spans="1:7" ht="25.05" customHeight="1" x14ac:dyDescent="0.2">
      <c r="A11" s="14" t="s">
        <v>462</v>
      </c>
      <c r="B11" s="14"/>
      <c r="C11" s="14"/>
      <c r="D11" s="14"/>
      <c r="E11" s="14"/>
      <c r="F11" s="14"/>
      <c r="G11" s="14"/>
    </row>
    <row r="12" spans="1:7" ht="15" customHeight="1" x14ac:dyDescent="0.2"/>
    <row r="13" spans="1:7" ht="49.95" customHeight="1" x14ac:dyDescent="0.2">
      <c r="A13" s="5" t="s">
        <v>325</v>
      </c>
      <c r="B13" s="20" t="s">
        <v>463</v>
      </c>
      <c r="C13" s="20"/>
      <c r="D13" s="5" t="s">
        <v>464</v>
      </c>
      <c r="E13" s="5" t="s">
        <v>465</v>
      </c>
      <c r="F13" s="5" t="s">
        <v>466</v>
      </c>
      <c r="G13" s="5" t="s">
        <v>467</v>
      </c>
    </row>
    <row r="14" spans="1:7" ht="19.95" customHeight="1" x14ac:dyDescent="0.2">
      <c r="A14" s="5" t="s">
        <v>60</v>
      </c>
      <c r="B14" s="20" t="s">
        <v>60</v>
      </c>
      <c r="C14" s="20"/>
      <c r="D14" s="5" t="s">
        <v>60</v>
      </c>
      <c r="E14" s="5" t="s">
        <v>60</v>
      </c>
      <c r="F14" s="5" t="s">
        <v>60</v>
      </c>
      <c r="G14" s="5" t="s">
        <v>60</v>
      </c>
    </row>
    <row r="15" spans="1:7" ht="19.95" customHeight="1" x14ac:dyDescent="0.2"/>
    <row r="16" spans="1:7" ht="25.05" customHeight="1" x14ac:dyDescent="0.2">
      <c r="A16" s="22" t="s">
        <v>418</v>
      </c>
      <c r="B16" s="22"/>
      <c r="C16" s="23" t="s">
        <v>395</v>
      </c>
      <c r="D16" s="23"/>
      <c r="E16" s="23"/>
      <c r="F16" s="23"/>
      <c r="G16" s="23"/>
    </row>
    <row r="17" spans="1:7" ht="15" customHeight="1" x14ac:dyDescent="0.2"/>
    <row r="18" spans="1:7" ht="25.05" customHeight="1" x14ac:dyDescent="0.2">
      <c r="A18" s="14" t="s">
        <v>462</v>
      </c>
      <c r="B18" s="14"/>
      <c r="C18" s="14"/>
      <c r="D18" s="14"/>
      <c r="E18" s="14"/>
      <c r="F18" s="14"/>
      <c r="G18" s="14"/>
    </row>
    <row r="19" spans="1:7" ht="15" customHeight="1" x14ac:dyDescent="0.2"/>
    <row r="20" spans="1:7" ht="49.95" customHeight="1" x14ac:dyDescent="0.2">
      <c r="A20" s="5" t="s">
        <v>325</v>
      </c>
      <c r="B20" s="20" t="s">
        <v>463</v>
      </c>
      <c r="C20" s="20"/>
      <c r="D20" s="5" t="s">
        <v>464</v>
      </c>
      <c r="E20" s="5" t="s">
        <v>465</v>
      </c>
      <c r="F20" s="5" t="s">
        <v>466</v>
      </c>
      <c r="G20" s="5" t="s">
        <v>467</v>
      </c>
    </row>
    <row r="21" spans="1:7" ht="19.95" customHeight="1" x14ac:dyDescent="0.2">
      <c r="A21" s="5" t="s">
        <v>60</v>
      </c>
      <c r="B21" s="20" t="s">
        <v>60</v>
      </c>
      <c r="C21" s="20"/>
      <c r="D21" s="5" t="s">
        <v>60</v>
      </c>
      <c r="E21" s="5" t="s">
        <v>60</v>
      </c>
      <c r="F21" s="5" t="s">
        <v>60</v>
      </c>
      <c r="G21" s="5" t="s">
        <v>60</v>
      </c>
    </row>
    <row r="22" spans="1:7" ht="25.05" customHeight="1" x14ac:dyDescent="0.2"/>
    <row r="23" spans="1:7" ht="19.95" customHeight="1" x14ac:dyDescent="0.2">
      <c r="A23" s="22" t="s">
        <v>415</v>
      </c>
      <c r="B23" s="22"/>
      <c r="C23" s="23" t="s">
        <v>152</v>
      </c>
      <c r="D23" s="23"/>
      <c r="E23" s="23"/>
      <c r="F23" s="23"/>
      <c r="G23" s="23"/>
    </row>
    <row r="24" spans="1:7" ht="19.95" customHeight="1" x14ac:dyDescent="0.2">
      <c r="A24" s="22" t="s">
        <v>416</v>
      </c>
      <c r="B24" s="22"/>
      <c r="C24" s="23" t="s">
        <v>417</v>
      </c>
      <c r="D24" s="23"/>
      <c r="E24" s="23"/>
      <c r="F24" s="23"/>
      <c r="G24" s="23"/>
    </row>
    <row r="25" spans="1:7" ht="25.05" customHeight="1" x14ac:dyDescent="0.2">
      <c r="A25" s="22" t="s">
        <v>418</v>
      </c>
      <c r="B25" s="22"/>
      <c r="C25" s="23" t="s">
        <v>389</v>
      </c>
      <c r="D25" s="23"/>
      <c r="E25" s="23"/>
      <c r="F25" s="23"/>
      <c r="G25" s="23"/>
    </row>
    <row r="26" spans="1:7" ht="15" customHeight="1" x14ac:dyDescent="0.2"/>
    <row r="27" spans="1:7" ht="25.05" customHeight="1" x14ac:dyDescent="0.2">
      <c r="A27" s="14" t="s">
        <v>468</v>
      </c>
      <c r="B27" s="14"/>
      <c r="C27" s="14"/>
      <c r="D27" s="14"/>
      <c r="E27" s="14"/>
      <c r="F27" s="14"/>
      <c r="G27" s="14"/>
    </row>
    <row r="28" spans="1:7" ht="15" customHeight="1" x14ac:dyDescent="0.2"/>
    <row r="29" spans="1:7" ht="49.95" customHeight="1" x14ac:dyDescent="0.2">
      <c r="A29" s="5" t="s">
        <v>325</v>
      </c>
      <c r="B29" s="20" t="s">
        <v>463</v>
      </c>
      <c r="C29" s="20"/>
      <c r="D29" s="5" t="s">
        <v>469</v>
      </c>
      <c r="E29" s="5" t="s">
        <v>470</v>
      </c>
      <c r="F29" s="5" t="s">
        <v>471</v>
      </c>
      <c r="G29" s="5" t="s">
        <v>467</v>
      </c>
    </row>
    <row r="30" spans="1:7" ht="15" customHeight="1" x14ac:dyDescent="0.2">
      <c r="A30" s="5">
        <v>1</v>
      </c>
      <c r="B30" s="20">
        <v>2</v>
      </c>
      <c r="C30" s="20"/>
      <c r="D30" s="5">
        <v>3</v>
      </c>
      <c r="E30" s="5">
        <v>4</v>
      </c>
      <c r="F30" s="5">
        <v>5</v>
      </c>
      <c r="G30" s="5">
        <v>6</v>
      </c>
    </row>
    <row r="31" spans="1:7" ht="19.95" customHeight="1" x14ac:dyDescent="0.2">
      <c r="A31" s="5" t="s">
        <v>430</v>
      </c>
      <c r="B31" s="25" t="s">
        <v>472</v>
      </c>
      <c r="C31" s="25"/>
      <c r="D31" s="8">
        <v>1</v>
      </c>
      <c r="E31" s="8">
        <v>1</v>
      </c>
      <c r="F31" s="8">
        <v>21350.82</v>
      </c>
      <c r="G31" s="8">
        <v>21350.82</v>
      </c>
    </row>
    <row r="32" spans="1:7" ht="25.05" customHeight="1" x14ac:dyDescent="0.2">
      <c r="A32" s="24" t="s">
        <v>457</v>
      </c>
      <c r="B32" s="24"/>
      <c r="C32" s="24"/>
      <c r="D32" s="24"/>
      <c r="E32" s="24"/>
      <c r="F32" s="24"/>
      <c r="G32" s="10">
        <f>SUBTOTAL(9,G31:G31)</f>
        <v>21350.82</v>
      </c>
    </row>
    <row r="33" spans="1:7" ht="19.95" customHeight="1" x14ac:dyDescent="0.2"/>
    <row r="34" spans="1:7" ht="25.05" customHeight="1" x14ac:dyDescent="0.2">
      <c r="A34" s="22" t="s">
        <v>418</v>
      </c>
      <c r="B34" s="22"/>
      <c r="C34" s="23" t="s">
        <v>392</v>
      </c>
      <c r="D34" s="23"/>
      <c r="E34" s="23"/>
      <c r="F34" s="23"/>
      <c r="G34" s="23"/>
    </row>
    <row r="35" spans="1:7" ht="15" customHeight="1" x14ac:dyDescent="0.2"/>
    <row r="36" spans="1:7" ht="25.05" customHeight="1" x14ac:dyDescent="0.2">
      <c r="A36" s="14" t="s">
        <v>473</v>
      </c>
      <c r="B36" s="14"/>
      <c r="C36" s="14"/>
      <c r="D36" s="14"/>
      <c r="E36" s="14"/>
      <c r="F36" s="14"/>
      <c r="G36" s="14"/>
    </row>
    <row r="37" spans="1:7" ht="15" customHeight="1" x14ac:dyDescent="0.2"/>
    <row r="38" spans="1:7" ht="49.95" customHeight="1" x14ac:dyDescent="0.2">
      <c r="A38" s="5" t="s">
        <v>325</v>
      </c>
      <c r="B38" s="20" t="s">
        <v>463</v>
      </c>
      <c r="C38" s="20"/>
      <c r="D38" s="5" t="s">
        <v>469</v>
      </c>
      <c r="E38" s="5" t="s">
        <v>470</v>
      </c>
      <c r="F38" s="5" t="s">
        <v>471</v>
      </c>
      <c r="G38" s="5" t="s">
        <v>467</v>
      </c>
    </row>
    <row r="39" spans="1:7" ht="19.95" customHeight="1" x14ac:dyDescent="0.2">
      <c r="A39" s="5" t="s">
        <v>60</v>
      </c>
      <c r="B39" s="20" t="s">
        <v>60</v>
      </c>
      <c r="C39" s="20"/>
      <c r="D39" s="5" t="s">
        <v>60</v>
      </c>
      <c r="E39" s="5" t="s">
        <v>60</v>
      </c>
      <c r="F39" s="5" t="s">
        <v>60</v>
      </c>
      <c r="G39" s="5" t="s">
        <v>60</v>
      </c>
    </row>
    <row r="40" spans="1:7" ht="19.95" customHeight="1" x14ac:dyDescent="0.2"/>
    <row r="41" spans="1:7" ht="25.05" customHeight="1" x14ac:dyDescent="0.2">
      <c r="A41" s="22" t="s">
        <v>418</v>
      </c>
      <c r="B41" s="22"/>
      <c r="C41" s="23" t="s">
        <v>395</v>
      </c>
      <c r="D41" s="23"/>
      <c r="E41" s="23"/>
      <c r="F41" s="23"/>
      <c r="G41" s="23"/>
    </row>
    <row r="42" spans="1:7" ht="15" customHeight="1" x14ac:dyDescent="0.2"/>
    <row r="43" spans="1:7" ht="25.05" customHeight="1" x14ac:dyDescent="0.2">
      <c r="A43" s="14" t="s">
        <v>473</v>
      </c>
      <c r="B43" s="14"/>
      <c r="C43" s="14"/>
      <c r="D43" s="14"/>
      <c r="E43" s="14"/>
      <c r="F43" s="14"/>
      <c r="G43" s="14"/>
    </row>
    <row r="44" spans="1:7" ht="15" customHeight="1" x14ac:dyDescent="0.2"/>
    <row r="45" spans="1:7" ht="49.95" customHeight="1" x14ac:dyDescent="0.2">
      <c r="A45" s="5" t="s">
        <v>325</v>
      </c>
      <c r="B45" s="20" t="s">
        <v>463</v>
      </c>
      <c r="C45" s="20"/>
      <c r="D45" s="5" t="s">
        <v>469</v>
      </c>
      <c r="E45" s="5" t="s">
        <v>470</v>
      </c>
      <c r="F45" s="5" t="s">
        <v>471</v>
      </c>
      <c r="G45" s="5" t="s">
        <v>467</v>
      </c>
    </row>
    <row r="46" spans="1:7" ht="19.95" customHeight="1" x14ac:dyDescent="0.2">
      <c r="A46" s="5" t="s">
        <v>60</v>
      </c>
      <c r="B46" s="20" t="s">
        <v>60</v>
      </c>
      <c r="C46" s="20"/>
      <c r="D46" s="5" t="s">
        <v>60</v>
      </c>
      <c r="E46" s="5" t="s">
        <v>60</v>
      </c>
      <c r="F46" s="5" t="s">
        <v>60</v>
      </c>
      <c r="G46" s="5" t="s">
        <v>60</v>
      </c>
    </row>
    <row r="47" spans="1:7" ht="25.05" customHeight="1" x14ac:dyDescent="0.2"/>
    <row r="48" spans="1:7" ht="19.95" customHeight="1" x14ac:dyDescent="0.2">
      <c r="A48" s="22" t="s">
        <v>415</v>
      </c>
      <c r="B48" s="22"/>
      <c r="C48" s="23" t="s">
        <v>161</v>
      </c>
      <c r="D48" s="23"/>
      <c r="E48" s="23"/>
      <c r="F48" s="23"/>
      <c r="G48" s="23"/>
    </row>
    <row r="49" spans="1:7" ht="19.95" customHeight="1" x14ac:dyDescent="0.2">
      <c r="A49" s="22" t="s">
        <v>416</v>
      </c>
      <c r="B49" s="22"/>
      <c r="C49" s="23" t="s">
        <v>417</v>
      </c>
      <c r="D49" s="23"/>
      <c r="E49" s="23"/>
      <c r="F49" s="23"/>
      <c r="G49" s="23"/>
    </row>
    <row r="50" spans="1:7" ht="25.05" customHeight="1" x14ac:dyDescent="0.2">
      <c r="A50" s="22" t="s">
        <v>418</v>
      </c>
      <c r="B50" s="22"/>
      <c r="C50" s="23" t="s">
        <v>389</v>
      </c>
      <c r="D50" s="23"/>
      <c r="E50" s="23"/>
      <c r="F50" s="23"/>
      <c r="G50" s="23"/>
    </row>
    <row r="51" spans="1:7" ht="15" customHeight="1" x14ac:dyDescent="0.2"/>
    <row r="52" spans="1:7" ht="49.95" customHeight="1" x14ac:dyDescent="0.2">
      <c r="A52" s="14" t="s">
        <v>474</v>
      </c>
      <c r="B52" s="14"/>
      <c r="C52" s="14"/>
      <c r="D52" s="14"/>
      <c r="E52" s="14"/>
      <c r="F52" s="14"/>
      <c r="G52" s="14"/>
    </row>
    <row r="53" spans="1:7" ht="15" customHeight="1" x14ac:dyDescent="0.2"/>
    <row r="54" spans="1:7" ht="49.95" customHeight="1" x14ac:dyDescent="0.2">
      <c r="A54" s="5" t="s">
        <v>325</v>
      </c>
      <c r="B54" s="20" t="s">
        <v>475</v>
      </c>
      <c r="C54" s="20"/>
      <c r="D54" s="20"/>
      <c r="E54" s="20"/>
      <c r="F54" s="5" t="s">
        <v>476</v>
      </c>
      <c r="G54" s="5" t="s">
        <v>477</v>
      </c>
    </row>
    <row r="55" spans="1:7" ht="15" customHeight="1" x14ac:dyDescent="0.2">
      <c r="A55" s="5">
        <v>1</v>
      </c>
      <c r="B55" s="20">
        <v>2</v>
      </c>
      <c r="C55" s="20"/>
      <c r="D55" s="20"/>
      <c r="E55" s="20"/>
      <c r="F55" s="5">
        <v>3</v>
      </c>
      <c r="G55" s="5">
        <v>4</v>
      </c>
    </row>
    <row r="56" spans="1:7" ht="19.95" customHeight="1" x14ac:dyDescent="0.2">
      <c r="A56" s="5" t="s">
        <v>330</v>
      </c>
      <c r="B56" s="25" t="s">
        <v>478</v>
      </c>
      <c r="C56" s="25"/>
      <c r="D56" s="25"/>
      <c r="E56" s="25"/>
      <c r="F56" s="8">
        <v>1073122.99</v>
      </c>
      <c r="G56" s="8">
        <v>1073122.99</v>
      </c>
    </row>
    <row r="57" spans="1:7" ht="19.95" customHeight="1" x14ac:dyDescent="0.2">
      <c r="A57" s="5" t="s">
        <v>330</v>
      </c>
      <c r="B57" s="25" t="s">
        <v>478</v>
      </c>
      <c r="C57" s="25"/>
      <c r="D57" s="25"/>
      <c r="E57" s="25"/>
      <c r="F57" s="8">
        <v>140052.67000000001</v>
      </c>
      <c r="G57" s="8">
        <v>140052.67000000001</v>
      </c>
    </row>
    <row r="58" spans="1:7" ht="19.95" customHeight="1" x14ac:dyDescent="0.2">
      <c r="A58" s="5" t="s">
        <v>330</v>
      </c>
      <c r="B58" s="25" t="s">
        <v>478</v>
      </c>
      <c r="C58" s="25"/>
      <c r="D58" s="25"/>
      <c r="E58" s="25"/>
      <c r="F58" s="8">
        <v>565569.38</v>
      </c>
      <c r="G58" s="8">
        <v>565569.38</v>
      </c>
    </row>
    <row r="59" spans="1:7" ht="19.95" customHeight="1" x14ac:dyDescent="0.2">
      <c r="A59" s="5" t="s">
        <v>330</v>
      </c>
      <c r="B59" s="25" t="s">
        <v>478</v>
      </c>
      <c r="C59" s="25"/>
      <c r="D59" s="25"/>
      <c r="E59" s="25"/>
      <c r="F59" s="8">
        <v>657894.41</v>
      </c>
      <c r="G59" s="8">
        <v>657894.41</v>
      </c>
    </row>
    <row r="60" spans="1:7" ht="25.05" customHeight="1" x14ac:dyDescent="0.2">
      <c r="A60" s="24" t="s">
        <v>457</v>
      </c>
      <c r="B60" s="24"/>
      <c r="C60" s="24"/>
      <c r="D60" s="24"/>
      <c r="E60" s="24"/>
      <c r="F60" s="24"/>
      <c r="G60" s="10">
        <f>SUBTOTAL(9,G56:G59)</f>
        <v>2436639.4500000002</v>
      </c>
    </row>
    <row r="61" spans="1:7" ht="25.05" customHeight="1" x14ac:dyDescent="0.2"/>
    <row r="62" spans="1:7" ht="19.95" customHeight="1" x14ac:dyDescent="0.2">
      <c r="A62" s="22" t="s">
        <v>415</v>
      </c>
      <c r="B62" s="22"/>
      <c r="C62" s="23" t="s">
        <v>161</v>
      </c>
      <c r="D62" s="23"/>
      <c r="E62" s="23"/>
      <c r="F62" s="23"/>
      <c r="G62" s="23"/>
    </row>
    <row r="63" spans="1:7" ht="19.95" customHeight="1" x14ac:dyDescent="0.2">
      <c r="A63" s="22" t="s">
        <v>416</v>
      </c>
      <c r="B63" s="22"/>
      <c r="C63" s="23" t="s">
        <v>417</v>
      </c>
      <c r="D63" s="23"/>
      <c r="E63" s="23"/>
      <c r="F63" s="23"/>
      <c r="G63" s="23"/>
    </row>
    <row r="64" spans="1:7" ht="25.05" customHeight="1" x14ac:dyDescent="0.2">
      <c r="A64" s="22" t="s">
        <v>418</v>
      </c>
      <c r="B64" s="22"/>
      <c r="C64" s="23" t="s">
        <v>392</v>
      </c>
      <c r="D64" s="23"/>
      <c r="E64" s="23"/>
      <c r="F64" s="23"/>
      <c r="G64" s="23"/>
    </row>
    <row r="65" spans="1:7" ht="15" customHeight="1" x14ac:dyDescent="0.2"/>
    <row r="66" spans="1:7" ht="49.95" customHeight="1" x14ac:dyDescent="0.2">
      <c r="A66" s="14" t="s">
        <v>474</v>
      </c>
      <c r="B66" s="14"/>
      <c r="C66" s="14"/>
      <c r="D66" s="14"/>
      <c r="E66" s="14"/>
      <c r="F66" s="14"/>
      <c r="G66" s="14"/>
    </row>
    <row r="67" spans="1:7" ht="15" customHeight="1" x14ac:dyDescent="0.2"/>
    <row r="68" spans="1:7" ht="49.95" customHeight="1" x14ac:dyDescent="0.2">
      <c r="A68" s="5" t="s">
        <v>325</v>
      </c>
      <c r="B68" s="20" t="s">
        <v>475</v>
      </c>
      <c r="C68" s="20"/>
      <c r="D68" s="20"/>
      <c r="E68" s="20"/>
      <c r="F68" s="5" t="s">
        <v>476</v>
      </c>
      <c r="G68" s="5" t="s">
        <v>477</v>
      </c>
    </row>
    <row r="69" spans="1:7" ht="15" customHeight="1" x14ac:dyDescent="0.2">
      <c r="A69" s="5">
        <v>1</v>
      </c>
      <c r="B69" s="20">
        <v>2</v>
      </c>
      <c r="C69" s="20"/>
      <c r="D69" s="20"/>
      <c r="E69" s="20"/>
      <c r="F69" s="5">
        <v>3</v>
      </c>
      <c r="G69" s="5">
        <v>4</v>
      </c>
    </row>
    <row r="70" spans="1:7" ht="19.95" customHeight="1" x14ac:dyDescent="0.2">
      <c r="A70" s="5" t="s">
        <v>330</v>
      </c>
      <c r="B70" s="25" t="s">
        <v>478</v>
      </c>
      <c r="C70" s="25"/>
      <c r="D70" s="25"/>
      <c r="E70" s="25"/>
      <c r="F70" s="8">
        <v>4911880</v>
      </c>
      <c r="G70" s="8">
        <v>1080613.6000000001</v>
      </c>
    </row>
    <row r="71" spans="1:7" ht="19.95" customHeight="1" x14ac:dyDescent="0.2">
      <c r="A71" s="5" t="s">
        <v>330</v>
      </c>
      <c r="B71" s="25" t="s">
        <v>478</v>
      </c>
      <c r="C71" s="25"/>
      <c r="D71" s="25"/>
      <c r="E71" s="25"/>
      <c r="F71" s="8">
        <v>616407.45454499999</v>
      </c>
      <c r="G71" s="8">
        <v>135609.64000000001</v>
      </c>
    </row>
    <row r="72" spans="1:7" ht="19.95" customHeight="1" x14ac:dyDescent="0.2">
      <c r="A72" s="5" t="s">
        <v>330</v>
      </c>
      <c r="B72" s="25" t="s">
        <v>478</v>
      </c>
      <c r="C72" s="25"/>
      <c r="D72" s="25"/>
      <c r="E72" s="25"/>
      <c r="F72" s="8">
        <v>2843863.4545399998</v>
      </c>
      <c r="G72" s="8">
        <v>625649.96</v>
      </c>
    </row>
    <row r="73" spans="1:7" ht="19.95" customHeight="1" x14ac:dyDescent="0.2">
      <c r="A73" s="5" t="s">
        <v>330</v>
      </c>
      <c r="B73" s="25" t="s">
        <v>478</v>
      </c>
      <c r="C73" s="25"/>
      <c r="D73" s="25"/>
      <c r="E73" s="25"/>
      <c r="F73" s="8">
        <v>2940809.0909000002</v>
      </c>
      <c r="G73" s="8">
        <v>646978</v>
      </c>
    </row>
    <row r="74" spans="1:7" ht="25.05" customHeight="1" x14ac:dyDescent="0.2">
      <c r="A74" s="24" t="s">
        <v>457</v>
      </c>
      <c r="B74" s="24"/>
      <c r="C74" s="24"/>
      <c r="D74" s="24"/>
      <c r="E74" s="24"/>
      <c r="F74" s="24"/>
      <c r="G74" s="10">
        <f>SUBTOTAL(9,G70:G73)</f>
        <v>2488851.2000000002</v>
      </c>
    </row>
    <row r="75" spans="1:7" ht="25.05" customHeight="1" x14ac:dyDescent="0.2"/>
    <row r="76" spans="1:7" ht="19.95" customHeight="1" x14ac:dyDescent="0.2">
      <c r="A76" s="22" t="s">
        <v>415</v>
      </c>
      <c r="B76" s="22"/>
      <c r="C76" s="23" t="s">
        <v>161</v>
      </c>
      <c r="D76" s="23"/>
      <c r="E76" s="23"/>
      <c r="F76" s="23"/>
      <c r="G76" s="23"/>
    </row>
    <row r="77" spans="1:7" ht="19.95" customHeight="1" x14ac:dyDescent="0.2">
      <c r="A77" s="22" t="s">
        <v>416</v>
      </c>
      <c r="B77" s="22"/>
      <c r="C77" s="23" t="s">
        <v>417</v>
      </c>
      <c r="D77" s="23"/>
      <c r="E77" s="23"/>
      <c r="F77" s="23"/>
      <c r="G77" s="23"/>
    </row>
    <row r="78" spans="1:7" ht="25.05" customHeight="1" x14ac:dyDescent="0.2">
      <c r="A78" s="22" t="s">
        <v>418</v>
      </c>
      <c r="B78" s="22"/>
      <c r="C78" s="23" t="s">
        <v>395</v>
      </c>
      <c r="D78" s="23"/>
      <c r="E78" s="23"/>
      <c r="F78" s="23"/>
      <c r="G78" s="23"/>
    </row>
    <row r="79" spans="1:7" ht="15" customHeight="1" x14ac:dyDescent="0.2"/>
    <row r="80" spans="1:7" ht="49.95" customHeight="1" x14ac:dyDescent="0.2">
      <c r="A80" s="14" t="s">
        <v>474</v>
      </c>
      <c r="B80" s="14"/>
      <c r="C80" s="14"/>
      <c r="D80" s="14"/>
      <c r="E80" s="14"/>
      <c r="F80" s="14"/>
      <c r="G80" s="14"/>
    </row>
    <row r="81" spans="1:7" ht="15" customHeight="1" x14ac:dyDescent="0.2"/>
    <row r="82" spans="1:7" ht="49.95" customHeight="1" x14ac:dyDescent="0.2">
      <c r="A82" s="5" t="s">
        <v>325</v>
      </c>
      <c r="B82" s="20" t="s">
        <v>475</v>
      </c>
      <c r="C82" s="20"/>
      <c r="D82" s="20"/>
      <c r="E82" s="20"/>
      <c r="F82" s="5" t="s">
        <v>476</v>
      </c>
      <c r="G82" s="5" t="s">
        <v>477</v>
      </c>
    </row>
    <row r="83" spans="1:7" ht="15" customHeight="1" x14ac:dyDescent="0.2">
      <c r="A83" s="5">
        <v>1</v>
      </c>
      <c r="B83" s="20">
        <v>2</v>
      </c>
      <c r="C83" s="20"/>
      <c r="D83" s="20"/>
      <c r="E83" s="20"/>
      <c r="F83" s="5">
        <v>3</v>
      </c>
      <c r="G83" s="5">
        <v>4</v>
      </c>
    </row>
    <row r="84" spans="1:7" ht="19.95" customHeight="1" x14ac:dyDescent="0.2">
      <c r="A84" s="5" t="s">
        <v>330</v>
      </c>
      <c r="B84" s="25" t="s">
        <v>478</v>
      </c>
      <c r="C84" s="25"/>
      <c r="D84" s="25"/>
      <c r="E84" s="25"/>
      <c r="F84" s="8">
        <v>4911880</v>
      </c>
      <c r="G84" s="8">
        <v>1080613.6000000001</v>
      </c>
    </row>
    <row r="85" spans="1:7" ht="19.95" customHeight="1" x14ac:dyDescent="0.2">
      <c r="A85" s="5" t="s">
        <v>330</v>
      </c>
      <c r="B85" s="25" t="s">
        <v>478</v>
      </c>
      <c r="C85" s="25"/>
      <c r="D85" s="25"/>
      <c r="E85" s="25"/>
      <c r="F85" s="8">
        <v>616407.45454499999</v>
      </c>
      <c r="G85" s="8">
        <v>135609.64000000001</v>
      </c>
    </row>
    <row r="86" spans="1:7" ht="19.95" customHeight="1" x14ac:dyDescent="0.2">
      <c r="A86" s="5" t="s">
        <v>330</v>
      </c>
      <c r="B86" s="25" t="s">
        <v>478</v>
      </c>
      <c r="C86" s="25"/>
      <c r="D86" s="25"/>
      <c r="E86" s="25"/>
      <c r="F86" s="8">
        <v>2843863.4545399998</v>
      </c>
      <c r="G86" s="8">
        <v>625649.96</v>
      </c>
    </row>
    <row r="87" spans="1:7" ht="19.95" customHeight="1" x14ac:dyDescent="0.2">
      <c r="A87" s="5" t="s">
        <v>330</v>
      </c>
      <c r="B87" s="25" t="s">
        <v>478</v>
      </c>
      <c r="C87" s="25"/>
      <c r="D87" s="25"/>
      <c r="E87" s="25"/>
      <c r="F87" s="8">
        <v>2940809.0909000002</v>
      </c>
      <c r="G87" s="8">
        <v>646978</v>
      </c>
    </row>
    <row r="88" spans="1:7" ht="25.05" customHeight="1" x14ac:dyDescent="0.2">
      <c r="A88" s="24" t="s">
        <v>457</v>
      </c>
      <c r="B88" s="24"/>
      <c r="C88" s="24"/>
      <c r="D88" s="24"/>
      <c r="E88" s="24"/>
      <c r="F88" s="24"/>
      <c r="G88" s="10">
        <f>SUBTOTAL(9,G84:G87)</f>
        <v>2488851.2000000002</v>
      </c>
    </row>
    <row r="89" spans="1:7" ht="19.95" customHeight="1" x14ac:dyDescent="0.2"/>
    <row r="90" spans="1:7" ht="25.05" customHeight="1" x14ac:dyDescent="0.2">
      <c r="A90" s="22" t="s">
        <v>418</v>
      </c>
      <c r="B90" s="22"/>
      <c r="C90" s="23" t="s">
        <v>389</v>
      </c>
      <c r="D90" s="23"/>
      <c r="E90" s="23"/>
      <c r="F90" s="23"/>
      <c r="G90" s="23"/>
    </row>
    <row r="91" spans="1:7" ht="15" customHeight="1" x14ac:dyDescent="0.2"/>
    <row r="92" spans="1:7" ht="49.95" customHeight="1" x14ac:dyDescent="0.2">
      <c r="A92" s="14" t="s">
        <v>479</v>
      </c>
      <c r="B92" s="14"/>
      <c r="C92" s="14"/>
      <c r="D92" s="14"/>
      <c r="E92" s="14"/>
      <c r="F92" s="14"/>
      <c r="G92" s="14"/>
    </row>
    <row r="93" spans="1:7" ht="15" customHeight="1" x14ac:dyDescent="0.2"/>
    <row r="94" spans="1:7" ht="49.95" customHeight="1" x14ac:dyDescent="0.2">
      <c r="A94" s="5" t="s">
        <v>325</v>
      </c>
      <c r="B94" s="20" t="s">
        <v>48</v>
      </c>
      <c r="C94" s="20"/>
      <c r="D94" s="20"/>
      <c r="E94" s="5" t="s">
        <v>459</v>
      </c>
      <c r="F94" s="5" t="s">
        <v>460</v>
      </c>
      <c r="G94" s="5" t="s">
        <v>461</v>
      </c>
    </row>
    <row r="95" spans="1:7" ht="19.95" customHeight="1" x14ac:dyDescent="0.2">
      <c r="A95" s="5" t="s">
        <v>60</v>
      </c>
      <c r="B95" s="20" t="s">
        <v>60</v>
      </c>
      <c r="C95" s="20"/>
      <c r="D95" s="20"/>
      <c r="E95" s="5" t="s">
        <v>60</v>
      </c>
      <c r="F95" s="5" t="s">
        <v>60</v>
      </c>
      <c r="G95" s="5" t="s">
        <v>60</v>
      </c>
    </row>
    <row r="96" spans="1:7" ht="19.95" customHeight="1" x14ac:dyDescent="0.2"/>
    <row r="97" spans="1:7" ht="25.05" customHeight="1" x14ac:dyDescent="0.2">
      <c r="A97" s="22" t="s">
        <v>418</v>
      </c>
      <c r="B97" s="22"/>
      <c r="C97" s="23" t="s">
        <v>392</v>
      </c>
      <c r="D97" s="23"/>
      <c r="E97" s="23"/>
      <c r="F97" s="23"/>
      <c r="G97" s="23"/>
    </row>
    <row r="98" spans="1:7" ht="15" customHeight="1" x14ac:dyDescent="0.2"/>
    <row r="99" spans="1:7" ht="49.95" customHeight="1" x14ac:dyDescent="0.2">
      <c r="A99" s="14" t="s">
        <v>479</v>
      </c>
      <c r="B99" s="14"/>
      <c r="C99" s="14"/>
      <c r="D99" s="14"/>
      <c r="E99" s="14"/>
      <c r="F99" s="14"/>
      <c r="G99" s="14"/>
    </row>
    <row r="100" spans="1:7" ht="15" customHeight="1" x14ac:dyDescent="0.2"/>
    <row r="101" spans="1:7" ht="49.95" customHeight="1" x14ac:dyDescent="0.2">
      <c r="A101" s="5" t="s">
        <v>325</v>
      </c>
      <c r="B101" s="20" t="s">
        <v>48</v>
      </c>
      <c r="C101" s="20"/>
      <c r="D101" s="20"/>
      <c r="E101" s="5" t="s">
        <v>459</v>
      </c>
      <c r="F101" s="5" t="s">
        <v>460</v>
      </c>
      <c r="G101" s="5" t="s">
        <v>461</v>
      </c>
    </row>
    <row r="102" spans="1:7" ht="19.95" customHeight="1" x14ac:dyDescent="0.2">
      <c r="A102" s="5" t="s">
        <v>60</v>
      </c>
      <c r="B102" s="20" t="s">
        <v>60</v>
      </c>
      <c r="C102" s="20"/>
      <c r="D102" s="20"/>
      <c r="E102" s="5" t="s">
        <v>60</v>
      </c>
      <c r="F102" s="5" t="s">
        <v>60</v>
      </c>
      <c r="G102" s="5" t="s">
        <v>60</v>
      </c>
    </row>
    <row r="103" spans="1:7" ht="19.95" customHeight="1" x14ac:dyDescent="0.2"/>
    <row r="104" spans="1:7" ht="25.05" customHeight="1" x14ac:dyDescent="0.2">
      <c r="A104" s="22" t="s">
        <v>418</v>
      </c>
      <c r="B104" s="22"/>
      <c r="C104" s="23" t="s">
        <v>395</v>
      </c>
      <c r="D104" s="23"/>
      <c r="E104" s="23"/>
      <c r="F104" s="23"/>
      <c r="G104" s="23"/>
    </row>
    <row r="105" spans="1:7" ht="15" customHeight="1" x14ac:dyDescent="0.2"/>
    <row r="106" spans="1:7" ht="49.95" customHeight="1" x14ac:dyDescent="0.2">
      <c r="A106" s="14" t="s">
        <v>479</v>
      </c>
      <c r="B106" s="14"/>
      <c r="C106" s="14"/>
      <c r="D106" s="14"/>
      <c r="E106" s="14"/>
      <c r="F106" s="14"/>
      <c r="G106" s="14"/>
    </row>
    <row r="107" spans="1:7" ht="15" customHeight="1" x14ac:dyDescent="0.2"/>
    <row r="108" spans="1:7" ht="49.95" customHeight="1" x14ac:dyDescent="0.2">
      <c r="A108" s="5" t="s">
        <v>325</v>
      </c>
      <c r="B108" s="20" t="s">
        <v>48</v>
      </c>
      <c r="C108" s="20"/>
      <c r="D108" s="20"/>
      <c r="E108" s="5" t="s">
        <v>459</v>
      </c>
      <c r="F108" s="5" t="s">
        <v>460</v>
      </c>
      <c r="G108" s="5" t="s">
        <v>461</v>
      </c>
    </row>
    <row r="109" spans="1:7" ht="19.95" customHeight="1" x14ac:dyDescent="0.2">
      <c r="A109" s="5" t="s">
        <v>60</v>
      </c>
      <c r="B109" s="20" t="s">
        <v>60</v>
      </c>
      <c r="C109" s="20"/>
      <c r="D109" s="20"/>
      <c r="E109" s="5" t="s">
        <v>60</v>
      </c>
      <c r="F109" s="5" t="s">
        <v>60</v>
      </c>
      <c r="G109" s="5" t="s">
        <v>60</v>
      </c>
    </row>
    <row r="110" spans="1:7" ht="25.05" customHeight="1" x14ac:dyDescent="0.2"/>
    <row r="111" spans="1:7" ht="19.95" customHeight="1" x14ac:dyDescent="0.2">
      <c r="A111" s="22" t="s">
        <v>415</v>
      </c>
      <c r="B111" s="22"/>
      <c r="C111" s="23" t="s">
        <v>203</v>
      </c>
      <c r="D111" s="23"/>
      <c r="E111" s="23"/>
      <c r="F111" s="23"/>
      <c r="G111" s="23"/>
    </row>
    <row r="112" spans="1:7" ht="19.95" customHeight="1" x14ac:dyDescent="0.2">
      <c r="A112" s="22" t="s">
        <v>416</v>
      </c>
      <c r="B112" s="22"/>
      <c r="C112" s="23" t="s">
        <v>417</v>
      </c>
      <c r="D112" s="23"/>
      <c r="E112" s="23"/>
      <c r="F112" s="23"/>
      <c r="G112" s="23"/>
    </row>
    <row r="113" spans="1:7" ht="25.05" customHeight="1" x14ac:dyDescent="0.2">
      <c r="A113" s="22" t="s">
        <v>418</v>
      </c>
      <c r="B113" s="22"/>
      <c r="C113" s="23" t="s">
        <v>389</v>
      </c>
      <c r="D113" s="23"/>
      <c r="E113" s="23"/>
      <c r="F113" s="23"/>
      <c r="G113" s="23"/>
    </row>
    <row r="114" spans="1:7" ht="15" customHeight="1" x14ac:dyDescent="0.2"/>
    <row r="115" spans="1:7" ht="25.05" customHeight="1" x14ac:dyDescent="0.2">
      <c r="A115" s="14" t="s">
        <v>480</v>
      </c>
      <c r="B115" s="14"/>
      <c r="C115" s="14"/>
      <c r="D115" s="14"/>
      <c r="E115" s="14"/>
      <c r="F115" s="14"/>
      <c r="G115" s="14"/>
    </row>
    <row r="116" spans="1:7" ht="15" customHeight="1" x14ac:dyDescent="0.2"/>
    <row r="117" spans="1:7" ht="60" customHeight="1" x14ac:dyDescent="0.2">
      <c r="A117" s="5" t="s">
        <v>325</v>
      </c>
      <c r="B117" s="20" t="s">
        <v>463</v>
      </c>
      <c r="C117" s="20"/>
      <c r="D117" s="20"/>
      <c r="E117" s="5" t="s">
        <v>481</v>
      </c>
      <c r="F117" s="5" t="s">
        <v>482</v>
      </c>
      <c r="G117" s="5" t="s">
        <v>483</v>
      </c>
    </row>
    <row r="118" spans="1:7" ht="15" customHeight="1" x14ac:dyDescent="0.2">
      <c r="A118" s="5">
        <v>1</v>
      </c>
      <c r="B118" s="20">
        <v>2</v>
      </c>
      <c r="C118" s="20"/>
      <c r="D118" s="20"/>
      <c r="E118" s="5">
        <v>3</v>
      </c>
      <c r="F118" s="5">
        <v>4</v>
      </c>
      <c r="G118" s="5">
        <v>5</v>
      </c>
    </row>
    <row r="119" spans="1:7" ht="19.95" customHeight="1" x14ac:dyDescent="0.2">
      <c r="A119" s="5" t="s">
        <v>330</v>
      </c>
      <c r="B119" s="25" t="s">
        <v>484</v>
      </c>
      <c r="C119" s="25"/>
      <c r="D119" s="25"/>
      <c r="E119" s="8">
        <v>19109</v>
      </c>
      <c r="F119" s="8">
        <v>1</v>
      </c>
      <c r="G119" s="8">
        <v>19109</v>
      </c>
    </row>
    <row r="120" spans="1:7" ht="19.95" customHeight="1" x14ac:dyDescent="0.2">
      <c r="A120" s="5" t="s">
        <v>430</v>
      </c>
      <c r="B120" s="25" t="s">
        <v>485</v>
      </c>
      <c r="C120" s="25"/>
      <c r="D120" s="25"/>
      <c r="E120" s="8">
        <v>7663</v>
      </c>
      <c r="F120" s="8">
        <v>1</v>
      </c>
      <c r="G120" s="8">
        <v>7663</v>
      </c>
    </row>
    <row r="121" spans="1:7" ht="25.05" customHeight="1" x14ac:dyDescent="0.2">
      <c r="A121" s="24" t="s">
        <v>457</v>
      </c>
      <c r="B121" s="24"/>
      <c r="C121" s="24"/>
      <c r="D121" s="24"/>
      <c r="E121" s="24"/>
      <c r="F121" s="24"/>
      <c r="G121" s="10">
        <f>SUBTOTAL(9,G119:G120)</f>
        <v>26772</v>
      </c>
    </row>
    <row r="122" spans="1:7" ht="25.05" customHeight="1" x14ac:dyDescent="0.2"/>
    <row r="123" spans="1:7" ht="19.95" customHeight="1" x14ac:dyDescent="0.2">
      <c r="A123" s="22" t="s">
        <v>415</v>
      </c>
      <c r="B123" s="22"/>
      <c r="C123" s="23" t="s">
        <v>203</v>
      </c>
      <c r="D123" s="23"/>
      <c r="E123" s="23"/>
      <c r="F123" s="23"/>
      <c r="G123" s="23"/>
    </row>
    <row r="124" spans="1:7" ht="19.95" customHeight="1" x14ac:dyDescent="0.2">
      <c r="A124" s="22" t="s">
        <v>416</v>
      </c>
      <c r="B124" s="22"/>
      <c r="C124" s="23" t="s">
        <v>417</v>
      </c>
      <c r="D124" s="23"/>
      <c r="E124" s="23"/>
      <c r="F124" s="23"/>
      <c r="G124" s="23"/>
    </row>
    <row r="125" spans="1:7" ht="25.05" customHeight="1" x14ac:dyDescent="0.2">
      <c r="A125" s="22" t="s">
        <v>418</v>
      </c>
      <c r="B125" s="22"/>
      <c r="C125" s="23" t="s">
        <v>392</v>
      </c>
      <c r="D125" s="23"/>
      <c r="E125" s="23"/>
      <c r="F125" s="23"/>
      <c r="G125" s="23"/>
    </row>
    <row r="126" spans="1:7" ht="15" customHeight="1" x14ac:dyDescent="0.2"/>
    <row r="127" spans="1:7" ht="25.05" customHeight="1" x14ac:dyDescent="0.2">
      <c r="A127" s="14" t="s">
        <v>480</v>
      </c>
      <c r="B127" s="14"/>
      <c r="C127" s="14"/>
      <c r="D127" s="14"/>
      <c r="E127" s="14"/>
      <c r="F127" s="14"/>
      <c r="G127" s="14"/>
    </row>
    <row r="128" spans="1:7" ht="15" customHeight="1" x14ac:dyDescent="0.2"/>
    <row r="129" spans="1:7" ht="60" customHeight="1" x14ac:dyDescent="0.2">
      <c r="A129" s="5" t="s">
        <v>325</v>
      </c>
      <c r="B129" s="20" t="s">
        <v>463</v>
      </c>
      <c r="C129" s="20"/>
      <c r="D129" s="20"/>
      <c r="E129" s="5" t="s">
        <v>481</v>
      </c>
      <c r="F129" s="5" t="s">
        <v>482</v>
      </c>
      <c r="G129" s="5" t="s">
        <v>483</v>
      </c>
    </row>
    <row r="130" spans="1:7" ht="15" customHeight="1" x14ac:dyDescent="0.2">
      <c r="A130" s="5">
        <v>1</v>
      </c>
      <c r="B130" s="20">
        <v>2</v>
      </c>
      <c r="C130" s="20"/>
      <c r="D130" s="20"/>
      <c r="E130" s="5">
        <v>3</v>
      </c>
      <c r="F130" s="5">
        <v>4</v>
      </c>
      <c r="G130" s="5">
        <v>5</v>
      </c>
    </row>
    <row r="131" spans="1:7" ht="19.95" customHeight="1" x14ac:dyDescent="0.2">
      <c r="A131" s="5" t="s">
        <v>330</v>
      </c>
      <c r="B131" s="25" t="s">
        <v>484</v>
      </c>
      <c r="C131" s="25"/>
      <c r="D131" s="25"/>
      <c r="E131" s="8">
        <v>27140.6</v>
      </c>
      <c r="F131" s="8">
        <v>1</v>
      </c>
      <c r="G131" s="8">
        <v>27140.6</v>
      </c>
    </row>
    <row r="132" spans="1:7" ht="25.05" customHeight="1" x14ac:dyDescent="0.2">
      <c r="A132" s="24" t="s">
        <v>457</v>
      </c>
      <c r="B132" s="24"/>
      <c r="C132" s="24"/>
      <c r="D132" s="24"/>
      <c r="E132" s="24"/>
      <c r="F132" s="24"/>
      <c r="G132" s="10">
        <f>SUBTOTAL(9,G131:G131)</f>
        <v>27140.6</v>
      </c>
    </row>
    <row r="133" spans="1:7" ht="25.05" customHeight="1" x14ac:dyDescent="0.2"/>
    <row r="134" spans="1:7" ht="19.95" customHeight="1" x14ac:dyDescent="0.2">
      <c r="A134" s="22" t="s">
        <v>415</v>
      </c>
      <c r="B134" s="22"/>
      <c r="C134" s="23" t="s">
        <v>203</v>
      </c>
      <c r="D134" s="23"/>
      <c r="E134" s="23"/>
      <c r="F134" s="23"/>
      <c r="G134" s="23"/>
    </row>
    <row r="135" spans="1:7" ht="19.95" customHeight="1" x14ac:dyDescent="0.2">
      <c r="A135" s="22" t="s">
        <v>416</v>
      </c>
      <c r="B135" s="22"/>
      <c r="C135" s="23" t="s">
        <v>417</v>
      </c>
      <c r="D135" s="23"/>
      <c r="E135" s="23"/>
      <c r="F135" s="23"/>
      <c r="G135" s="23"/>
    </row>
    <row r="136" spans="1:7" ht="25.05" customHeight="1" x14ac:dyDescent="0.2">
      <c r="A136" s="22" t="s">
        <v>418</v>
      </c>
      <c r="B136" s="22"/>
      <c r="C136" s="23" t="s">
        <v>395</v>
      </c>
      <c r="D136" s="23"/>
      <c r="E136" s="23"/>
      <c r="F136" s="23"/>
      <c r="G136" s="23"/>
    </row>
    <row r="137" spans="1:7" ht="15" customHeight="1" x14ac:dyDescent="0.2"/>
    <row r="138" spans="1:7" ht="25.05" customHeight="1" x14ac:dyDescent="0.2">
      <c r="A138" s="14" t="s">
        <v>480</v>
      </c>
      <c r="B138" s="14"/>
      <c r="C138" s="14"/>
      <c r="D138" s="14"/>
      <c r="E138" s="14"/>
      <c r="F138" s="14"/>
      <c r="G138" s="14"/>
    </row>
    <row r="139" spans="1:7" ht="15" customHeight="1" x14ac:dyDescent="0.2"/>
    <row r="140" spans="1:7" ht="60" customHeight="1" x14ac:dyDescent="0.2">
      <c r="A140" s="5" t="s">
        <v>325</v>
      </c>
      <c r="B140" s="20" t="s">
        <v>463</v>
      </c>
      <c r="C140" s="20"/>
      <c r="D140" s="20"/>
      <c r="E140" s="5" t="s">
        <v>481</v>
      </c>
      <c r="F140" s="5" t="s">
        <v>482</v>
      </c>
      <c r="G140" s="5" t="s">
        <v>483</v>
      </c>
    </row>
    <row r="141" spans="1:7" ht="15" customHeight="1" x14ac:dyDescent="0.2">
      <c r="A141" s="5">
        <v>1</v>
      </c>
      <c r="B141" s="20">
        <v>2</v>
      </c>
      <c r="C141" s="20"/>
      <c r="D141" s="20"/>
      <c r="E141" s="5">
        <v>3</v>
      </c>
      <c r="F141" s="5">
        <v>4</v>
      </c>
      <c r="G141" s="5">
        <v>5</v>
      </c>
    </row>
    <row r="142" spans="1:7" ht="19.95" customHeight="1" x14ac:dyDescent="0.2">
      <c r="A142" s="5" t="s">
        <v>330</v>
      </c>
      <c r="B142" s="25" t="s">
        <v>484</v>
      </c>
      <c r="C142" s="25"/>
      <c r="D142" s="25"/>
      <c r="E142" s="8">
        <v>27140.6</v>
      </c>
      <c r="F142" s="8">
        <v>1</v>
      </c>
      <c r="G142" s="8">
        <v>27140.6</v>
      </c>
    </row>
    <row r="143" spans="1:7" ht="25.05" customHeight="1" x14ac:dyDescent="0.2">
      <c r="A143" s="24" t="s">
        <v>457</v>
      </c>
      <c r="B143" s="24"/>
      <c r="C143" s="24"/>
      <c r="D143" s="24"/>
      <c r="E143" s="24"/>
      <c r="F143" s="24"/>
      <c r="G143" s="10">
        <f>SUBTOTAL(9,G142:G142)</f>
        <v>27140.6</v>
      </c>
    </row>
    <row r="144" spans="1:7" ht="19.95" customHeight="1" x14ac:dyDescent="0.2"/>
    <row r="145" spans="1:7" ht="25.05" customHeight="1" x14ac:dyDescent="0.2">
      <c r="A145" s="22" t="s">
        <v>418</v>
      </c>
      <c r="B145" s="22"/>
      <c r="C145" s="23" t="s">
        <v>389</v>
      </c>
      <c r="D145" s="23"/>
      <c r="E145" s="23"/>
      <c r="F145" s="23"/>
      <c r="G145" s="23"/>
    </row>
    <row r="146" spans="1:7" ht="15" customHeight="1" x14ac:dyDescent="0.2"/>
    <row r="147" spans="1:7" ht="25.05" customHeight="1" x14ac:dyDescent="0.2">
      <c r="A147" s="14" t="s">
        <v>486</v>
      </c>
      <c r="B147" s="14"/>
      <c r="C147" s="14"/>
      <c r="D147" s="14"/>
      <c r="E147" s="14"/>
      <c r="F147" s="14"/>
      <c r="G147" s="14"/>
    </row>
    <row r="148" spans="1:7" ht="15" customHeight="1" x14ac:dyDescent="0.2"/>
    <row r="149" spans="1:7" ht="49.95" customHeight="1" x14ac:dyDescent="0.2">
      <c r="A149" s="5" t="s">
        <v>325</v>
      </c>
      <c r="B149" s="20" t="s">
        <v>48</v>
      </c>
      <c r="C149" s="20"/>
      <c r="D149" s="20"/>
      <c r="E149" s="5" t="s">
        <v>459</v>
      </c>
      <c r="F149" s="5" t="s">
        <v>460</v>
      </c>
      <c r="G149" s="5" t="s">
        <v>461</v>
      </c>
    </row>
    <row r="150" spans="1:7" ht="19.95" customHeight="1" x14ac:dyDescent="0.2">
      <c r="A150" s="5" t="s">
        <v>60</v>
      </c>
      <c r="B150" s="20" t="s">
        <v>60</v>
      </c>
      <c r="C150" s="20"/>
      <c r="D150" s="20"/>
      <c r="E150" s="5" t="s">
        <v>60</v>
      </c>
      <c r="F150" s="5" t="s">
        <v>60</v>
      </c>
      <c r="G150" s="5" t="s">
        <v>60</v>
      </c>
    </row>
    <row r="151" spans="1:7" ht="19.95" customHeight="1" x14ac:dyDescent="0.2"/>
    <row r="152" spans="1:7" ht="25.05" customHeight="1" x14ac:dyDescent="0.2">
      <c r="A152" s="22" t="s">
        <v>418</v>
      </c>
      <c r="B152" s="22"/>
      <c r="C152" s="23" t="s">
        <v>392</v>
      </c>
      <c r="D152" s="23"/>
      <c r="E152" s="23"/>
      <c r="F152" s="23"/>
      <c r="G152" s="23"/>
    </row>
    <row r="153" spans="1:7" ht="15" customHeight="1" x14ac:dyDescent="0.2"/>
    <row r="154" spans="1:7" ht="25.05" customHeight="1" x14ac:dyDescent="0.2">
      <c r="A154" s="14" t="s">
        <v>486</v>
      </c>
      <c r="B154" s="14"/>
      <c r="C154" s="14"/>
      <c r="D154" s="14"/>
      <c r="E154" s="14"/>
      <c r="F154" s="14"/>
      <c r="G154" s="14"/>
    </row>
    <row r="155" spans="1:7" ht="15" customHeight="1" x14ac:dyDescent="0.2"/>
    <row r="156" spans="1:7" ht="49.95" customHeight="1" x14ac:dyDescent="0.2">
      <c r="A156" s="5" t="s">
        <v>325</v>
      </c>
      <c r="B156" s="20" t="s">
        <v>48</v>
      </c>
      <c r="C156" s="20"/>
      <c r="D156" s="20"/>
      <c r="E156" s="5" t="s">
        <v>459</v>
      </c>
      <c r="F156" s="5" t="s">
        <v>460</v>
      </c>
      <c r="G156" s="5" t="s">
        <v>461</v>
      </c>
    </row>
    <row r="157" spans="1:7" ht="19.95" customHeight="1" x14ac:dyDescent="0.2">
      <c r="A157" s="5" t="s">
        <v>60</v>
      </c>
      <c r="B157" s="20" t="s">
        <v>60</v>
      </c>
      <c r="C157" s="20"/>
      <c r="D157" s="20"/>
      <c r="E157" s="5" t="s">
        <v>60</v>
      </c>
      <c r="F157" s="5" t="s">
        <v>60</v>
      </c>
      <c r="G157" s="5" t="s">
        <v>60</v>
      </c>
    </row>
    <row r="158" spans="1:7" ht="19.95" customHeight="1" x14ac:dyDescent="0.2"/>
    <row r="159" spans="1:7" ht="25.05" customHeight="1" x14ac:dyDescent="0.2">
      <c r="A159" s="22" t="s">
        <v>418</v>
      </c>
      <c r="B159" s="22"/>
      <c r="C159" s="23" t="s">
        <v>395</v>
      </c>
      <c r="D159" s="23"/>
      <c r="E159" s="23"/>
      <c r="F159" s="23"/>
      <c r="G159" s="23"/>
    </row>
    <row r="160" spans="1:7" ht="15" customHeight="1" x14ac:dyDescent="0.2"/>
    <row r="161" spans="1:7" ht="25.05" customHeight="1" x14ac:dyDescent="0.2">
      <c r="A161" s="14" t="s">
        <v>486</v>
      </c>
      <c r="B161" s="14"/>
      <c r="C161" s="14"/>
      <c r="D161" s="14"/>
      <c r="E161" s="14"/>
      <c r="F161" s="14"/>
      <c r="G161" s="14"/>
    </row>
    <row r="162" spans="1:7" ht="15" customHeight="1" x14ac:dyDescent="0.2"/>
    <row r="163" spans="1:7" ht="49.95" customHeight="1" x14ac:dyDescent="0.2">
      <c r="A163" s="5" t="s">
        <v>325</v>
      </c>
      <c r="B163" s="20" t="s">
        <v>48</v>
      </c>
      <c r="C163" s="20"/>
      <c r="D163" s="20"/>
      <c r="E163" s="5" t="s">
        <v>459</v>
      </c>
      <c r="F163" s="5" t="s">
        <v>460</v>
      </c>
      <c r="G163" s="5" t="s">
        <v>461</v>
      </c>
    </row>
    <row r="164" spans="1:7" ht="19.95" customHeight="1" x14ac:dyDescent="0.2">
      <c r="A164" s="5" t="s">
        <v>60</v>
      </c>
      <c r="B164" s="20" t="s">
        <v>60</v>
      </c>
      <c r="C164" s="20"/>
      <c r="D164" s="20"/>
      <c r="E164" s="5" t="s">
        <v>60</v>
      </c>
      <c r="F164" s="5" t="s">
        <v>60</v>
      </c>
      <c r="G164" s="5" t="s">
        <v>60</v>
      </c>
    </row>
    <row r="165" spans="1:7" ht="19.95" customHeight="1" x14ac:dyDescent="0.2"/>
    <row r="166" spans="1:7" ht="25.05" customHeight="1" x14ac:dyDescent="0.2">
      <c r="A166" s="22" t="s">
        <v>418</v>
      </c>
      <c r="B166" s="22"/>
      <c r="C166" s="23" t="s">
        <v>389</v>
      </c>
      <c r="D166" s="23"/>
      <c r="E166" s="23"/>
      <c r="F166" s="23"/>
      <c r="G166" s="23"/>
    </row>
    <row r="167" spans="1:7" ht="15" customHeight="1" x14ac:dyDescent="0.2"/>
    <row r="168" spans="1:7" ht="25.05" customHeight="1" x14ac:dyDescent="0.2">
      <c r="A168" s="14" t="s">
        <v>487</v>
      </c>
      <c r="B168" s="14"/>
      <c r="C168" s="14"/>
      <c r="D168" s="14"/>
      <c r="E168" s="14"/>
      <c r="F168" s="14"/>
      <c r="G168" s="14"/>
    </row>
    <row r="169" spans="1:7" ht="15" customHeight="1" x14ac:dyDescent="0.2"/>
    <row r="170" spans="1:7" ht="49.95" customHeight="1" x14ac:dyDescent="0.2">
      <c r="A170" s="5" t="s">
        <v>325</v>
      </c>
      <c r="B170" s="20" t="s">
        <v>48</v>
      </c>
      <c r="C170" s="20"/>
      <c r="D170" s="20"/>
      <c r="E170" s="5" t="s">
        <v>459</v>
      </c>
      <c r="F170" s="5" t="s">
        <v>460</v>
      </c>
      <c r="G170" s="5" t="s">
        <v>461</v>
      </c>
    </row>
    <row r="171" spans="1:7" ht="19.95" customHeight="1" x14ac:dyDescent="0.2">
      <c r="A171" s="5" t="s">
        <v>60</v>
      </c>
      <c r="B171" s="20" t="s">
        <v>60</v>
      </c>
      <c r="C171" s="20"/>
      <c r="D171" s="20"/>
      <c r="E171" s="5" t="s">
        <v>60</v>
      </c>
      <c r="F171" s="5" t="s">
        <v>60</v>
      </c>
      <c r="G171" s="5" t="s">
        <v>60</v>
      </c>
    </row>
    <row r="172" spans="1:7" ht="19.95" customHeight="1" x14ac:dyDescent="0.2"/>
    <row r="173" spans="1:7" ht="25.05" customHeight="1" x14ac:dyDescent="0.2">
      <c r="A173" s="22" t="s">
        <v>418</v>
      </c>
      <c r="B173" s="22"/>
      <c r="C173" s="23" t="s">
        <v>392</v>
      </c>
      <c r="D173" s="23"/>
      <c r="E173" s="23"/>
      <c r="F173" s="23"/>
      <c r="G173" s="23"/>
    </row>
    <row r="174" spans="1:7" ht="15" customHeight="1" x14ac:dyDescent="0.2"/>
    <row r="175" spans="1:7" ht="25.05" customHeight="1" x14ac:dyDescent="0.2">
      <c r="A175" s="14" t="s">
        <v>487</v>
      </c>
      <c r="B175" s="14"/>
      <c r="C175" s="14"/>
      <c r="D175" s="14"/>
      <c r="E175" s="14"/>
      <c r="F175" s="14"/>
      <c r="G175" s="14"/>
    </row>
    <row r="176" spans="1:7" ht="15" customHeight="1" x14ac:dyDescent="0.2"/>
    <row r="177" spans="1:7" ht="49.95" customHeight="1" x14ac:dyDescent="0.2">
      <c r="A177" s="5" t="s">
        <v>325</v>
      </c>
      <c r="B177" s="20" t="s">
        <v>48</v>
      </c>
      <c r="C177" s="20"/>
      <c r="D177" s="20"/>
      <c r="E177" s="5" t="s">
        <v>459</v>
      </c>
      <c r="F177" s="5" t="s">
        <v>460</v>
      </c>
      <c r="G177" s="5" t="s">
        <v>461</v>
      </c>
    </row>
    <row r="178" spans="1:7" ht="19.95" customHeight="1" x14ac:dyDescent="0.2">
      <c r="A178" s="5" t="s">
        <v>60</v>
      </c>
      <c r="B178" s="20" t="s">
        <v>60</v>
      </c>
      <c r="C178" s="20"/>
      <c r="D178" s="20"/>
      <c r="E178" s="5" t="s">
        <v>60</v>
      </c>
      <c r="F178" s="5" t="s">
        <v>60</v>
      </c>
      <c r="G178" s="5" t="s">
        <v>60</v>
      </c>
    </row>
    <row r="179" spans="1:7" ht="19.95" customHeight="1" x14ac:dyDescent="0.2"/>
    <row r="180" spans="1:7" ht="25.05" customHeight="1" x14ac:dyDescent="0.2">
      <c r="A180" s="22" t="s">
        <v>418</v>
      </c>
      <c r="B180" s="22"/>
      <c r="C180" s="23" t="s">
        <v>395</v>
      </c>
      <c r="D180" s="23"/>
      <c r="E180" s="23"/>
      <c r="F180" s="23"/>
      <c r="G180" s="23"/>
    </row>
    <row r="181" spans="1:7" ht="15" customHeight="1" x14ac:dyDescent="0.2"/>
    <row r="182" spans="1:7" ht="25.05" customHeight="1" x14ac:dyDescent="0.2">
      <c r="A182" s="14" t="s">
        <v>487</v>
      </c>
      <c r="B182" s="14"/>
      <c r="C182" s="14"/>
      <c r="D182" s="14"/>
      <c r="E182" s="14"/>
      <c r="F182" s="14"/>
      <c r="G182" s="14"/>
    </row>
    <row r="183" spans="1:7" ht="15" customHeight="1" x14ac:dyDescent="0.2"/>
    <row r="184" spans="1:7" ht="49.95" customHeight="1" x14ac:dyDescent="0.2">
      <c r="A184" s="5" t="s">
        <v>325</v>
      </c>
      <c r="B184" s="20" t="s">
        <v>48</v>
      </c>
      <c r="C184" s="20"/>
      <c r="D184" s="20"/>
      <c r="E184" s="5" t="s">
        <v>459</v>
      </c>
      <c r="F184" s="5" t="s">
        <v>460</v>
      </c>
      <c r="G184" s="5" t="s">
        <v>461</v>
      </c>
    </row>
    <row r="185" spans="1:7" ht="19.95" customHeight="1" x14ac:dyDescent="0.2">
      <c r="A185" s="5" t="s">
        <v>60</v>
      </c>
      <c r="B185" s="20" t="s">
        <v>60</v>
      </c>
      <c r="C185" s="20"/>
      <c r="D185" s="20"/>
      <c r="E185" s="5" t="s">
        <v>60</v>
      </c>
      <c r="F185" s="5" t="s">
        <v>60</v>
      </c>
      <c r="G185" s="5" t="s">
        <v>60</v>
      </c>
    </row>
  </sheetData>
  <sheetProtection password="B193" sheet="1" objects="1" scenarios="1"/>
  <mergeCells count="157">
    <mergeCell ref="B184:D184"/>
    <mergeCell ref="B185:D185"/>
    <mergeCell ref="B177:D177"/>
    <mergeCell ref="B178:D178"/>
    <mergeCell ref="A180:B180"/>
    <mergeCell ref="C180:G180"/>
    <mergeCell ref="A182:G182"/>
    <mergeCell ref="B170:D170"/>
    <mergeCell ref="B171:D171"/>
    <mergeCell ref="A173:B173"/>
    <mergeCell ref="C173:G173"/>
    <mergeCell ref="A175:G175"/>
    <mergeCell ref="B163:D163"/>
    <mergeCell ref="B164:D164"/>
    <mergeCell ref="A166:B166"/>
    <mergeCell ref="C166:G166"/>
    <mergeCell ref="A168:G168"/>
    <mergeCell ref="B156:D156"/>
    <mergeCell ref="B157:D157"/>
    <mergeCell ref="A159:B159"/>
    <mergeCell ref="C159:G159"/>
    <mergeCell ref="A161:G161"/>
    <mergeCell ref="B149:D149"/>
    <mergeCell ref="B150:D150"/>
    <mergeCell ref="A152:B152"/>
    <mergeCell ref="C152:G152"/>
    <mergeCell ref="A154:G154"/>
    <mergeCell ref="B142:D142"/>
    <mergeCell ref="A143:F143"/>
    <mergeCell ref="A145:B145"/>
    <mergeCell ref="C145:G145"/>
    <mergeCell ref="A147:G147"/>
    <mergeCell ref="A136:B136"/>
    <mergeCell ref="C136:G136"/>
    <mergeCell ref="A138:G138"/>
    <mergeCell ref="B140:D140"/>
    <mergeCell ref="B141:D141"/>
    <mergeCell ref="B131:D131"/>
    <mergeCell ref="A132:F132"/>
    <mergeCell ref="A134:B134"/>
    <mergeCell ref="C134:G134"/>
    <mergeCell ref="A135:B135"/>
    <mergeCell ref="C135:G135"/>
    <mergeCell ref="A125:B125"/>
    <mergeCell ref="C125:G125"/>
    <mergeCell ref="A127:G127"/>
    <mergeCell ref="B129:D129"/>
    <mergeCell ref="B130:D130"/>
    <mergeCell ref="A121:F121"/>
    <mergeCell ref="A123:B123"/>
    <mergeCell ref="C123:G123"/>
    <mergeCell ref="A124:B124"/>
    <mergeCell ref="C124:G124"/>
    <mergeCell ref="A115:G115"/>
    <mergeCell ref="B117:D117"/>
    <mergeCell ref="B118:D118"/>
    <mergeCell ref="B119:D119"/>
    <mergeCell ref="B120:D120"/>
    <mergeCell ref="A111:B111"/>
    <mergeCell ref="C111:G111"/>
    <mergeCell ref="A112:B112"/>
    <mergeCell ref="C112:G112"/>
    <mergeCell ref="A113:B113"/>
    <mergeCell ref="C113:G113"/>
    <mergeCell ref="A104:B104"/>
    <mergeCell ref="C104:G104"/>
    <mergeCell ref="A106:G106"/>
    <mergeCell ref="B108:D108"/>
    <mergeCell ref="B109:D109"/>
    <mergeCell ref="A97:B97"/>
    <mergeCell ref="C97:G97"/>
    <mergeCell ref="A99:G99"/>
    <mergeCell ref="B101:D101"/>
    <mergeCell ref="B102:D102"/>
    <mergeCell ref="A90:B90"/>
    <mergeCell ref="C90:G90"/>
    <mergeCell ref="A92:G92"/>
    <mergeCell ref="B94:D94"/>
    <mergeCell ref="B95:D95"/>
    <mergeCell ref="B84:E84"/>
    <mergeCell ref="B85:E85"/>
    <mergeCell ref="B86:E86"/>
    <mergeCell ref="B87:E87"/>
    <mergeCell ref="A88:F88"/>
    <mergeCell ref="A78:B78"/>
    <mergeCell ref="C78:G78"/>
    <mergeCell ref="A80:G80"/>
    <mergeCell ref="B82:E82"/>
    <mergeCell ref="B83:E83"/>
    <mergeCell ref="B73:E73"/>
    <mergeCell ref="A74:F74"/>
    <mergeCell ref="A76:B76"/>
    <mergeCell ref="C76:G76"/>
    <mergeCell ref="A77:B77"/>
    <mergeCell ref="C77:G77"/>
    <mergeCell ref="B68:E68"/>
    <mergeCell ref="B69:E69"/>
    <mergeCell ref="B70:E70"/>
    <mergeCell ref="B71:E71"/>
    <mergeCell ref="B72:E72"/>
    <mergeCell ref="A63:B63"/>
    <mergeCell ref="C63:G63"/>
    <mergeCell ref="A64:B64"/>
    <mergeCell ref="C64:G64"/>
    <mergeCell ref="A66:G66"/>
    <mergeCell ref="B58:E58"/>
    <mergeCell ref="B59:E59"/>
    <mergeCell ref="A60:F60"/>
    <mergeCell ref="A62:B62"/>
    <mergeCell ref="C62:G62"/>
    <mergeCell ref="A52:G52"/>
    <mergeCell ref="B54:E54"/>
    <mergeCell ref="B55:E55"/>
    <mergeCell ref="B56:E56"/>
    <mergeCell ref="B57:E57"/>
    <mergeCell ref="A48:B48"/>
    <mergeCell ref="C48:G48"/>
    <mergeCell ref="A49:B49"/>
    <mergeCell ref="C49:G49"/>
    <mergeCell ref="A50:B50"/>
    <mergeCell ref="C50:G50"/>
    <mergeCell ref="A41:B41"/>
    <mergeCell ref="C41:G41"/>
    <mergeCell ref="A43:G43"/>
    <mergeCell ref="B45:C45"/>
    <mergeCell ref="B46:C46"/>
    <mergeCell ref="A34:B34"/>
    <mergeCell ref="C34:G34"/>
    <mergeCell ref="A36:G36"/>
    <mergeCell ref="B38:C38"/>
    <mergeCell ref="B39:C39"/>
    <mergeCell ref="A27:G27"/>
    <mergeCell ref="B29:C29"/>
    <mergeCell ref="B30:C30"/>
    <mergeCell ref="B31:C31"/>
    <mergeCell ref="A32:F32"/>
    <mergeCell ref="A23:B23"/>
    <mergeCell ref="C23:G23"/>
    <mergeCell ref="A24:B24"/>
    <mergeCell ref="C24:G24"/>
    <mergeCell ref="A25:B25"/>
    <mergeCell ref="C25:G25"/>
    <mergeCell ref="A16:B16"/>
    <mergeCell ref="C16:G16"/>
    <mergeCell ref="A18:G18"/>
    <mergeCell ref="B20:C20"/>
    <mergeCell ref="B21:C21"/>
    <mergeCell ref="A9:B9"/>
    <mergeCell ref="C9:G9"/>
    <mergeCell ref="A11:G11"/>
    <mergeCell ref="B13:C13"/>
    <mergeCell ref="B14:C14"/>
    <mergeCell ref="A2:B2"/>
    <mergeCell ref="C2:G2"/>
    <mergeCell ref="A4:G4"/>
    <mergeCell ref="B6:C6"/>
    <mergeCell ref="B7:C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8"/>
  <sheetViews>
    <sheetView workbookViewId="0"/>
  </sheetViews>
  <sheetFormatPr defaultRowHeight="10.199999999999999" x14ac:dyDescent="0.2"/>
  <cols>
    <col min="1" max="1" width="13.37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2" t="s">
        <v>415</v>
      </c>
      <c r="B2" s="22"/>
      <c r="C2" s="23" t="s">
        <v>248</v>
      </c>
      <c r="D2" s="23"/>
      <c r="E2" s="23"/>
      <c r="F2" s="23"/>
      <c r="G2" s="23"/>
    </row>
    <row r="3" spans="1:7" ht="19.95" customHeight="1" x14ac:dyDescent="0.2">
      <c r="A3" s="22" t="s">
        <v>416</v>
      </c>
      <c r="B3" s="22"/>
      <c r="C3" s="23" t="s">
        <v>488</v>
      </c>
      <c r="D3" s="23"/>
      <c r="E3" s="23"/>
      <c r="F3" s="23"/>
      <c r="G3" s="23"/>
    </row>
    <row r="4" spans="1:7" ht="25.05" customHeight="1" x14ac:dyDescent="0.2">
      <c r="A4" s="22" t="s">
        <v>418</v>
      </c>
      <c r="B4" s="22"/>
      <c r="C4" s="23" t="s">
        <v>389</v>
      </c>
      <c r="D4" s="23"/>
      <c r="E4" s="23"/>
      <c r="F4" s="23"/>
      <c r="G4" s="23"/>
    </row>
    <row r="5" spans="1:7" ht="15" customHeight="1" x14ac:dyDescent="0.2"/>
    <row r="6" spans="1:7" ht="25.05" customHeight="1" x14ac:dyDescent="0.2">
      <c r="A6" s="14" t="s">
        <v>489</v>
      </c>
      <c r="B6" s="14"/>
      <c r="C6" s="14"/>
      <c r="D6" s="14"/>
      <c r="E6" s="14"/>
      <c r="F6" s="14"/>
      <c r="G6" s="14"/>
    </row>
    <row r="7" spans="1:7" ht="15" customHeight="1" x14ac:dyDescent="0.2"/>
    <row r="8" spans="1:7" ht="49.95" customHeight="1" x14ac:dyDescent="0.2">
      <c r="A8" s="5" t="s">
        <v>325</v>
      </c>
      <c r="B8" s="20" t="s">
        <v>463</v>
      </c>
      <c r="C8" s="20"/>
      <c r="D8" s="5" t="s">
        <v>490</v>
      </c>
      <c r="E8" s="5" t="s">
        <v>491</v>
      </c>
      <c r="F8" s="5" t="s">
        <v>492</v>
      </c>
      <c r="G8" s="5" t="s">
        <v>493</v>
      </c>
    </row>
    <row r="9" spans="1:7" ht="15" customHeight="1" x14ac:dyDescent="0.2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19.95" customHeight="1" x14ac:dyDescent="0.2">
      <c r="A10" s="5" t="s">
        <v>494</v>
      </c>
      <c r="B10" s="25" t="s">
        <v>495</v>
      </c>
      <c r="C10" s="25"/>
      <c r="D10" s="5" t="s">
        <v>496</v>
      </c>
      <c r="E10" s="8">
        <v>1</v>
      </c>
      <c r="F10" s="8">
        <v>29627.200000000001</v>
      </c>
      <c r="G10" s="8">
        <v>29627.200000000001</v>
      </c>
    </row>
    <row r="11" spans="1:7" ht="25.05" customHeight="1" x14ac:dyDescent="0.2">
      <c r="A11" s="24" t="s">
        <v>497</v>
      </c>
      <c r="B11" s="24"/>
      <c r="C11" s="24"/>
      <c r="D11" s="24"/>
      <c r="E11" s="10">
        <f>SUBTOTAL(9,E10:E10)</f>
        <v>1</v>
      </c>
      <c r="F11" s="10" t="s">
        <v>333</v>
      </c>
      <c r="G11" s="10">
        <f>SUBTOTAL(9,G10:G10)</f>
        <v>29627.200000000001</v>
      </c>
    </row>
    <row r="12" spans="1:7" ht="19.95" customHeight="1" x14ac:dyDescent="0.2">
      <c r="A12" s="5" t="s">
        <v>498</v>
      </c>
      <c r="B12" s="25" t="s">
        <v>495</v>
      </c>
      <c r="C12" s="25"/>
      <c r="D12" s="5" t="s">
        <v>496</v>
      </c>
      <c r="E12" s="8">
        <v>1</v>
      </c>
      <c r="F12" s="8">
        <v>17600</v>
      </c>
      <c r="G12" s="8">
        <v>17600</v>
      </c>
    </row>
    <row r="13" spans="1:7" ht="25.05" customHeight="1" x14ac:dyDescent="0.2">
      <c r="A13" s="24" t="s">
        <v>497</v>
      </c>
      <c r="B13" s="24"/>
      <c r="C13" s="24"/>
      <c r="D13" s="24"/>
      <c r="E13" s="10">
        <f>SUBTOTAL(9,E12:E12)</f>
        <v>1</v>
      </c>
      <c r="F13" s="10" t="s">
        <v>333</v>
      </c>
      <c r="G13" s="10">
        <f>SUBTOTAL(9,G12:G12)</f>
        <v>17600</v>
      </c>
    </row>
    <row r="14" spans="1:7" ht="19.95" customHeight="1" x14ac:dyDescent="0.2">
      <c r="A14" s="5" t="s">
        <v>499</v>
      </c>
      <c r="B14" s="25" t="s">
        <v>495</v>
      </c>
      <c r="C14" s="25"/>
      <c r="D14" s="5" t="s">
        <v>496</v>
      </c>
      <c r="E14" s="8">
        <v>1</v>
      </c>
      <c r="F14" s="8">
        <v>10780</v>
      </c>
      <c r="G14" s="8">
        <v>10780</v>
      </c>
    </row>
    <row r="15" spans="1:7" ht="25.05" customHeight="1" x14ac:dyDescent="0.2">
      <c r="A15" s="24" t="s">
        <v>497</v>
      </c>
      <c r="B15" s="24"/>
      <c r="C15" s="24"/>
      <c r="D15" s="24"/>
      <c r="E15" s="10">
        <f>SUBTOTAL(9,E14:E14)</f>
        <v>1</v>
      </c>
      <c r="F15" s="10" t="s">
        <v>333</v>
      </c>
      <c r="G15" s="10">
        <f>SUBTOTAL(9,G14:G14)</f>
        <v>10780</v>
      </c>
    </row>
    <row r="16" spans="1:7" ht="19.95" customHeight="1" x14ac:dyDescent="0.2">
      <c r="A16" s="5" t="s">
        <v>500</v>
      </c>
      <c r="B16" s="25" t="s">
        <v>495</v>
      </c>
      <c r="C16" s="25"/>
      <c r="D16" s="5" t="s">
        <v>496</v>
      </c>
      <c r="E16" s="8">
        <v>1</v>
      </c>
      <c r="F16" s="8">
        <v>71890</v>
      </c>
      <c r="G16" s="8">
        <v>71890</v>
      </c>
    </row>
    <row r="17" spans="1:7" ht="25.05" customHeight="1" x14ac:dyDescent="0.2">
      <c r="A17" s="24" t="s">
        <v>497</v>
      </c>
      <c r="B17" s="24"/>
      <c r="C17" s="24"/>
      <c r="D17" s="24"/>
      <c r="E17" s="10">
        <f>SUBTOTAL(9,E16:E16)</f>
        <v>1</v>
      </c>
      <c r="F17" s="10" t="s">
        <v>333</v>
      </c>
      <c r="G17" s="10">
        <f>SUBTOTAL(9,G16:G16)</f>
        <v>71890</v>
      </c>
    </row>
    <row r="18" spans="1:7" ht="19.95" customHeight="1" x14ac:dyDescent="0.2">
      <c r="A18" s="5" t="s">
        <v>501</v>
      </c>
      <c r="B18" s="25" t="s">
        <v>495</v>
      </c>
      <c r="C18" s="25"/>
      <c r="D18" s="5" t="s">
        <v>496</v>
      </c>
      <c r="E18" s="8">
        <v>1</v>
      </c>
      <c r="F18" s="8">
        <v>35970</v>
      </c>
      <c r="G18" s="8">
        <v>35970</v>
      </c>
    </row>
    <row r="19" spans="1:7" ht="25.05" customHeight="1" x14ac:dyDescent="0.2">
      <c r="A19" s="24" t="s">
        <v>497</v>
      </c>
      <c r="B19" s="24"/>
      <c r="C19" s="24"/>
      <c r="D19" s="24"/>
      <c r="E19" s="10">
        <f>SUBTOTAL(9,E18:E18)</f>
        <v>1</v>
      </c>
      <c r="F19" s="10" t="s">
        <v>333</v>
      </c>
      <c r="G19" s="10">
        <f>SUBTOTAL(9,G18:G18)</f>
        <v>35970</v>
      </c>
    </row>
    <row r="20" spans="1:7" ht="19.95" customHeight="1" x14ac:dyDescent="0.2">
      <c r="A20" s="5" t="s">
        <v>502</v>
      </c>
      <c r="B20" s="25" t="s">
        <v>495</v>
      </c>
      <c r="C20" s="25"/>
      <c r="D20" s="5" t="s">
        <v>496</v>
      </c>
      <c r="E20" s="8">
        <v>1</v>
      </c>
      <c r="F20" s="8">
        <v>62260</v>
      </c>
      <c r="G20" s="8">
        <v>62260</v>
      </c>
    </row>
    <row r="21" spans="1:7" ht="25.05" customHeight="1" x14ac:dyDescent="0.2">
      <c r="A21" s="24" t="s">
        <v>497</v>
      </c>
      <c r="B21" s="24"/>
      <c r="C21" s="24"/>
      <c r="D21" s="24"/>
      <c r="E21" s="10">
        <f>SUBTOTAL(9,E20:E20)</f>
        <v>1</v>
      </c>
      <c r="F21" s="10" t="s">
        <v>333</v>
      </c>
      <c r="G21" s="10">
        <f>SUBTOTAL(9,G20:G20)</f>
        <v>62260</v>
      </c>
    </row>
    <row r="22" spans="1:7" ht="19.95" customHeight="1" x14ac:dyDescent="0.2">
      <c r="A22" s="5" t="s">
        <v>503</v>
      </c>
      <c r="B22" s="25" t="s">
        <v>495</v>
      </c>
      <c r="C22" s="25"/>
      <c r="D22" s="5" t="s">
        <v>496</v>
      </c>
      <c r="E22" s="8">
        <v>1</v>
      </c>
      <c r="F22" s="8">
        <v>104184</v>
      </c>
      <c r="G22" s="8">
        <v>104184</v>
      </c>
    </row>
    <row r="23" spans="1:7" ht="25.05" customHeight="1" x14ac:dyDescent="0.2">
      <c r="A23" s="24" t="s">
        <v>497</v>
      </c>
      <c r="B23" s="24"/>
      <c r="C23" s="24"/>
      <c r="D23" s="24"/>
      <c r="E23" s="10">
        <f>SUBTOTAL(9,E22:E22)</f>
        <v>1</v>
      </c>
      <c r="F23" s="10" t="s">
        <v>333</v>
      </c>
      <c r="G23" s="10">
        <f>SUBTOTAL(9,G22:G22)</f>
        <v>104184</v>
      </c>
    </row>
    <row r="24" spans="1:7" ht="19.95" customHeight="1" x14ac:dyDescent="0.2">
      <c r="A24" s="5" t="s">
        <v>504</v>
      </c>
      <c r="B24" s="25" t="s">
        <v>505</v>
      </c>
      <c r="C24" s="25"/>
      <c r="D24" s="5" t="s">
        <v>389</v>
      </c>
      <c r="E24" s="8">
        <v>1</v>
      </c>
      <c r="F24" s="8">
        <v>16500</v>
      </c>
      <c r="G24" s="8">
        <v>16500</v>
      </c>
    </row>
    <row r="25" spans="1:7" ht="25.05" customHeight="1" x14ac:dyDescent="0.2">
      <c r="A25" s="24" t="s">
        <v>497</v>
      </c>
      <c r="B25" s="24"/>
      <c r="C25" s="24"/>
      <c r="D25" s="24"/>
      <c r="E25" s="10">
        <f>SUBTOTAL(9,E24:E24)</f>
        <v>1</v>
      </c>
      <c r="F25" s="10" t="s">
        <v>333</v>
      </c>
      <c r="G25" s="10">
        <f>SUBTOTAL(9,G24:G24)</f>
        <v>16500</v>
      </c>
    </row>
    <row r="26" spans="1:7" ht="19.95" customHeight="1" x14ac:dyDescent="0.2">
      <c r="A26" s="5" t="s">
        <v>506</v>
      </c>
      <c r="B26" s="25" t="s">
        <v>505</v>
      </c>
      <c r="C26" s="25"/>
      <c r="D26" s="5" t="s">
        <v>389</v>
      </c>
      <c r="E26" s="8">
        <v>1</v>
      </c>
      <c r="F26" s="8">
        <v>1950</v>
      </c>
      <c r="G26" s="8">
        <v>1950</v>
      </c>
    </row>
    <row r="27" spans="1:7" ht="25.05" customHeight="1" x14ac:dyDescent="0.2">
      <c r="A27" s="24" t="s">
        <v>497</v>
      </c>
      <c r="B27" s="24"/>
      <c r="C27" s="24"/>
      <c r="D27" s="24"/>
      <c r="E27" s="10">
        <f>SUBTOTAL(9,E26:E26)</f>
        <v>1</v>
      </c>
      <c r="F27" s="10" t="s">
        <v>333</v>
      </c>
      <c r="G27" s="10">
        <f>SUBTOTAL(9,G26:G26)</f>
        <v>1950</v>
      </c>
    </row>
    <row r="28" spans="1:7" ht="19.95" customHeight="1" x14ac:dyDescent="0.2">
      <c r="A28" s="5" t="s">
        <v>507</v>
      </c>
      <c r="B28" s="25" t="s">
        <v>505</v>
      </c>
      <c r="C28" s="25"/>
      <c r="D28" s="5" t="s">
        <v>389</v>
      </c>
      <c r="E28" s="8">
        <v>1</v>
      </c>
      <c r="F28" s="8">
        <v>22776</v>
      </c>
      <c r="G28" s="8">
        <v>22776</v>
      </c>
    </row>
    <row r="29" spans="1:7" ht="25.05" customHeight="1" x14ac:dyDescent="0.2">
      <c r="A29" s="24" t="s">
        <v>497</v>
      </c>
      <c r="B29" s="24"/>
      <c r="C29" s="24"/>
      <c r="D29" s="24"/>
      <c r="E29" s="10">
        <f>SUBTOTAL(9,E28:E28)</f>
        <v>1</v>
      </c>
      <c r="F29" s="10" t="s">
        <v>333</v>
      </c>
      <c r="G29" s="10">
        <f>SUBTOTAL(9,G28:G28)</f>
        <v>22776</v>
      </c>
    </row>
    <row r="30" spans="1:7" ht="19.95" customHeight="1" x14ac:dyDescent="0.2">
      <c r="A30" s="5" t="s">
        <v>508</v>
      </c>
      <c r="B30" s="25" t="s">
        <v>505</v>
      </c>
      <c r="C30" s="25"/>
      <c r="D30" s="5" t="s">
        <v>389</v>
      </c>
      <c r="E30" s="8">
        <v>1</v>
      </c>
      <c r="F30" s="8">
        <v>55593</v>
      </c>
      <c r="G30" s="8">
        <v>55593</v>
      </c>
    </row>
    <row r="31" spans="1:7" ht="25.05" customHeight="1" x14ac:dyDescent="0.2">
      <c r="A31" s="24" t="s">
        <v>497</v>
      </c>
      <c r="B31" s="24"/>
      <c r="C31" s="24"/>
      <c r="D31" s="24"/>
      <c r="E31" s="10">
        <f>SUBTOTAL(9,E30:E30)</f>
        <v>1</v>
      </c>
      <c r="F31" s="10" t="s">
        <v>333</v>
      </c>
      <c r="G31" s="10">
        <f>SUBTOTAL(9,G30:G30)</f>
        <v>55593</v>
      </c>
    </row>
    <row r="32" spans="1:7" ht="19.95" customHeight="1" x14ac:dyDescent="0.2">
      <c r="A32" s="5" t="s">
        <v>509</v>
      </c>
      <c r="B32" s="25" t="s">
        <v>505</v>
      </c>
      <c r="C32" s="25"/>
      <c r="D32" s="5" t="s">
        <v>389</v>
      </c>
      <c r="E32" s="8">
        <v>1</v>
      </c>
      <c r="F32" s="8">
        <v>17280</v>
      </c>
      <c r="G32" s="8">
        <v>17280</v>
      </c>
    </row>
    <row r="33" spans="1:7" ht="25.05" customHeight="1" x14ac:dyDescent="0.2">
      <c r="A33" s="24" t="s">
        <v>497</v>
      </c>
      <c r="B33" s="24"/>
      <c r="C33" s="24"/>
      <c r="D33" s="24"/>
      <c r="E33" s="10">
        <f>SUBTOTAL(9,E32:E32)</f>
        <v>1</v>
      </c>
      <c r="F33" s="10" t="s">
        <v>333</v>
      </c>
      <c r="G33" s="10">
        <f>SUBTOTAL(9,G32:G32)</f>
        <v>17280</v>
      </c>
    </row>
    <row r="34" spans="1:7" ht="19.95" customHeight="1" x14ac:dyDescent="0.2">
      <c r="A34" s="5" t="s">
        <v>510</v>
      </c>
      <c r="B34" s="25" t="s">
        <v>505</v>
      </c>
      <c r="C34" s="25"/>
      <c r="D34" s="5" t="s">
        <v>389</v>
      </c>
      <c r="E34" s="8">
        <v>1</v>
      </c>
      <c r="F34" s="8">
        <v>6480</v>
      </c>
      <c r="G34" s="8">
        <v>6480</v>
      </c>
    </row>
    <row r="35" spans="1:7" ht="25.05" customHeight="1" x14ac:dyDescent="0.2">
      <c r="A35" s="24" t="s">
        <v>497</v>
      </c>
      <c r="B35" s="24"/>
      <c r="C35" s="24"/>
      <c r="D35" s="24"/>
      <c r="E35" s="10">
        <f>SUBTOTAL(9,E34:E34)</f>
        <v>1</v>
      </c>
      <c r="F35" s="10" t="s">
        <v>333</v>
      </c>
      <c r="G35" s="10">
        <f>SUBTOTAL(9,G34:G34)</f>
        <v>6480</v>
      </c>
    </row>
    <row r="36" spans="1:7" ht="19.95" customHeight="1" x14ac:dyDescent="0.2">
      <c r="A36" s="5" t="s">
        <v>511</v>
      </c>
      <c r="B36" s="25" t="s">
        <v>512</v>
      </c>
      <c r="C36" s="25"/>
      <c r="D36" s="5" t="s">
        <v>389</v>
      </c>
      <c r="E36" s="8">
        <v>1</v>
      </c>
      <c r="F36" s="8">
        <v>35970</v>
      </c>
      <c r="G36" s="8">
        <v>35970</v>
      </c>
    </row>
    <row r="37" spans="1:7" ht="25.05" customHeight="1" x14ac:dyDescent="0.2">
      <c r="A37" s="24" t="s">
        <v>497</v>
      </c>
      <c r="B37" s="24"/>
      <c r="C37" s="24"/>
      <c r="D37" s="24"/>
      <c r="E37" s="10">
        <f>SUBTOTAL(9,E36:E36)</f>
        <v>1</v>
      </c>
      <c r="F37" s="10" t="s">
        <v>333</v>
      </c>
      <c r="G37" s="10">
        <f>SUBTOTAL(9,G36:G36)</f>
        <v>35970</v>
      </c>
    </row>
    <row r="38" spans="1:7" ht="19.95" customHeight="1" x14ac:dyDescent="0.2">
      <c r="A38" s="5" t="s">
        <v>513</v>
      </c>
      <c r="B38" s="25" t="s">
        <v>505</v>
      </c>
      <c r="C38" s="25"/>
      <c r="D38" s="5" t="s">
        <v>389</v>
      </c>
      <c r="E38" s="8">
        <v>1</v>
      </c>
      <c r="F38" s="8">
        <v>87475.5</v>
      </c>
      <c r="G38" s="8">
        <v>87475.5</v>
      </c>
    </row>
    <row r="39" spans="1:7" ht="25.05" customHeight="1" x14ac:dyDescent="0.2">
      <c r="A39" s="24" t="s">
        <v>497</v>
      </c>
      <c r="B39" s="24"/>
      <c r="C39" s="24"/>
      <c r="D39" s="24"/>
      <c r="E39" s="10">
        <f>SUBTOTAL(9,E38:E38)</f>
        <v>1</v>
      </c>
      <c r="F39" s="10" t="s">
        <v>333</v>
      </c>
      <c r="G39" s="10">
        <f>SUBTOTAL(9,G38:G38)</f>
        <v>87475.5</v>
      </c>
    </row>
    <row r="40" spans="1:7" ht="19.95" customHeight="1" x14ac:dyDescent="0.2">
      <c r="A40" s="5" t="s">
        <v>514</v>
      </c>
      <c r="B40" s="25" t="s">
        <v>505</v>
      </c>
      <c r="C40" s="25"/>
      <c r="D40" s="5" t="s">
        <v>389</v>
      </c>
      <c r="E40" s="8">
        <v>1</v>
      </c>
      <c r="F40" s="8">
        <v>31288</v>
      </c>
      <c r="G40" s="8">
        <v>31288</v>
      </c>
    </row>
    <row r="41" spans="1:7" ht="25.05" customHeight="1" x14ac:dyDescent="0.2">
      <c r="A41" s="24" t="s">
        <v>497</v>
      </c>
      <c r="B41" s="24"/>
      <c r="C41" s="24"/>
      <c r="D41" s="24"/>
      <c r="E41" s="10">
        <f>SUBTOTAL(9,E40:E40)</f>
        <v>1</v>
      </c>
      <c r="F41" s="10" t="s">
        <v>333</v>
      </c>
      <c r="G41" s="10">
        <f>SUBTOTAL(9,G40:G40)</f>
        <v>31288</v>
      </c>
    </row>
    <row r="42" spans="1:7" ht="19.95" customHeight="1" x14ac:dyDescent="0.2">
      <c r="A42" s="5" t="s">
        <v>515</v>
      </c>
      <c r="B42" s="25" t="s">
        <v>505</v>
      </c>
      <c r="C42" s="25"/>
      <c r="D42" s="5" t="s">
        <v>389</v>
      </c>
      <c r="E42" s="8">
        <v>1</v>
      </c>
      <c r="F42" s="8">
        <v>57675.8</v>
      </c>
      <c r="G42" s="8">
        <v>57675.8</v>
      </c>
    </row>
    <row r="43" spans="1:7" ht="25.05" customHeight="1" x14ac:dyDescent="0.2">
      <c r="A43" s="24" t="s">
        <v>497</v>
      </c>
      <c r="B43" s="24"/>
      <c r="C43" s="24"/>
      <c r="D43" s="24"/>
      <c r="E43" s="10">
        <f>SUBTOTAL(9,E42:E42)</f>
        <v>1</v>
      </c>
      <c r="F43" s="10" t="s">
        <v>333</v>
      </c>
      <c r="G43" s="10">
        <f>SUBTOTAL(9,G42:G42)</f>
        <v>57675.8</v>
      </c>
    </row>
    <row r="44" spans="1:7" ht="19.95" customHeight="1" x14ac:dyDescent="0.2">
      <c r="A44" s="5" t="s">
        <v>516</v>
      </c>
      <c r="B44" s="25" t="s">
        <v>517</v>
      </c>
      <c r="C44" s="25"/>
      <c r="D44" s="5" t="s">
        <v>389</v>
      </c>
      <c r="E44" s="8">
        <v>1</v>
      </c>
      <c r="F44" s="8">
        <v>123855.94</v>
      </c>
      <c r="G44" s="8">
        <v>123855.94</v>
      </c>
    </row>
    <row r="45" spans="1:7" ht="25.05" customHeight="1" x14ac:dyDescent="0.2">
      <c r="A45" s="24" t="s">
        <v>497</v>
      </c>
      <c r="B45" s="24"/>
      <c r="C45" s="24"/>
      <c r="D45" s="24"/>
      <c r="E45" s="10">
        <f>SUBTOTAL(9,E44:E44)</f>
        <v>1</v>
      </c>
      <c r="F45" s="10" t="s">
        <v>333</v>
      </c>
      <c r="G45" s="10">
        <f>SUBTOTAL(9,G44:G44)</f>
        <v>123855.94</v>
      </c>
    </row>
    <row r="46" spans="1:7" ht="19.95" customHeight="1" x14ac:dyDescent="0.2">
      <c r="A46" s="5" t="s">
        <v>518</v>
      </c>
      <c r="B46" s="25" t="s">
        <v>505</v>
      </c>
      <c r="C46" s="25"/>
      <c r="D46" s="5" t="s">
        <v>389</v>
      </c>
      <c r="E46" s="8">
        <v>1</v>
      </c>
      <c r="F46" s="8">
        <v>31832.5</v>
      </c>
      <c r="G46" s="8">
        <v>31832.5</v>
      </c>
    </row>
    <row r="47" spans="1:7" ht="25.05" customHeight="1" x14ac:dyDescent="0.2">
      <c r="A47" s="24" t="s">
        <v>497</v>
      </c>
      <c r="B47" s="24"/>
      <c r="C47" s="24"/>
      <c r="D47" s="24"/>
      <c r="E47" s="10">
        <f>SUBTOTAL(9,E46:E46)</f>
        <v>1</v>
      </c>
      <c r="F47" s="10" t="s">
        <v>333</v>
      </c>
      <c r="G47" s="10">
        <f>SUBTOTAL(9,G46:G46)</f>
        <v>31832.5</v>
      </c>
    </row>
    <row r="48" spans="1:7" ht="19.95" customHeight="1" x14ac:dyDescent="0.2">
      <c r="A48" s="5" t="s">
        <v>519</v>
      </c>
      <c r="B48" s="25" t="s">
        <v>505</v>
      </c>
      <c r="C48" s="25"/>
      <c r="D48" s="5" t="s">
        <v>389</v>
      </c>
      <c r="E48" s="8">
        <v>1</v>
      </c>
      <c r="F48" s="8">
        <v>11000</v>
      </c>
      <c r="G48" s="8">
        <v>11000</v>
      </c>
    </row>
    <row r="49" spans="1:7" ht="25.05" customHeight="1" x14ac:dyDescent="0.2">
      <c r="A49" s="24" t="s">
        <v>497</v>
      </c>
      <c r="B49" s="24"/>
      <c r="C49" s="24"/>
      <c r="D49" s="24"/>
      <c r="E49" s="10">
        <f>SUBTOTAL(9,E48:E48)</f>
        <v>1</v>
      </c>
      <c r="F49" s="10" t="s">
        <v>333</v>
      </c>
      <c r="G49" s="10">
        <f>SUBTOTAL(9,G48:G48)</f>
        <v>11000</v>
      </c>
    </row>
    <row r="50" spans="1:7" ht="19.95" customHeight="1" x14ac:dyDescent="0.2">
      <c r="A50" s="5" t="s">
        <v>520</v>
      </c>
      <c r="B50" s="25" t="s">
        <v>505</v>
      </c>
      <c r="C50" s="25"/>
      <c r="D50" s="5" t="s">
        <v>389</v>
      </c>
      <c r="E50" s="8">
        <v>1</v>
      </c>
      <c r="F50" s="8">
        <v>18161.599999999999</v>
      </c>
      <c r="G50" s="8">
        <v>18161.599999999999</v>
      </c>
    </row>
    <row r="51" spans="1:7" ht="25.05" customHeight="1" x14ac:dyDescent="0.2">
      <c r="A51" s="24" t="s">
        <v>497</v>
      </c>
      <c r="B51" s="24"/>
      <c r="C51" s="24"/>
      <c r="D51" s="24"/>
      <c r="E51" s="10">
        <f>SUBTOTAL(9,E50:E50)</f>
        <v>1</v>
      </c>
      <c r="F51" s="10" t="s">
        <v>333</v>
      </c>
      <c r="G51" s="10">
        <f>SUBTOTAL(9,G50:G50)</f>
        <v>18161.599999999999</v>
      </c>
    </row>
    <row r="52" spans="1:7" ht="19.95" customHeight="1" x14ac:dyDescent="0.2">
      <c r="A52" s="5" t="s">
        <v>521</v>
      </c>
      <c r="B52" s="25" t="s">
        <v>505</v>
      </c>
      <c r="C52" s="25"/>
      <c r="D52" s="5" t="s">
        <v>389</v>
      </c>
      <c r="E52" s="8">
        <v>1</v>
      </c>
      <c r="F52" s="8">
        <v>13750</v>
      </c>
      <c r="G52" s="8">
        <v>13750</v>
      </c>
    </row>
    <row r="53" spans="1:7" ht="25.05" customHeight="1" x14ac:dyDescent="0.2">
      <c r="A53" s="24" t="s">
        <v>497</v>
      </c>
      <c r="B53" s="24"/>
      <c r="C53" s="24"/>
      <c r="D53" s="24"/>
      <c r="E53" s="10">
        <f>SUBTOTAL(9,E52:E52)</f>
        <v>1</v>
      </c>
      <c r="F53" s="10" t="s">
        <v>333</v>
      </c>
      <c r="G53" s="10">
        <f>SUBTOTAL(9,G52:G52)</f>
        <v>13750</v>
      </c>
    </row>
    <row r="54" spans="1:7" ht="19.95" customHeight="1" x14ac:dyDescent="0.2">
      <c r="A54" s="5" t="s">
        <v>522</v>
      </c>
      <c r="B54" s="25" t="s">
        <v>505</v>
      </c>
      <c r="C54" s="25"/>
      <c r="D54" s="5" t="s">
        <v>389</v>
      </c>
      <c r="E54" s="8">
        <v>1</v>
      </c>
      <c r="F54" s="8">
        <v>10230</v>
      </c>
      <c r="G54" s="8">
        <v>10230</v>
      </c>
    </row>
    <row r="55" spans="1:7" ht="25.05" customHeight="1" x14ac:dyDescent="0.2">
      <c r="A55" s="24" t="s">
        <v>497</v>
      </c>
      <c r="B55" s="24"/>
      <c r="C55" s="24"/>
      <c r="D55" s="24"/>
      <c r="E55" s="10">
        <f>SUBTOTAL(9,E54:E54)</f>
        <v>1</v>
      </c>
      <c r="F55" s="10" t="s">
        <v>333</v>
      </c>
      <c r="G55" s="10">
        <f>SUBTOTAL(9,G54:G54)</f>
        <v>10230</v>
      </c>
    </row>
    <row r="56" spans="1:7" ht="19.95" customHeight="1" x14ac:dyDescent="0.2">
      <c r="A56" s="5" t="s">
        <v>523</v>
      </c>
      <c r="B56" s="25" t="s">
        <v>524</v>
      </c>
      <c r="C56" s="25"/>
      <c r="D56" s="5" t="s">
        <v>389</v>
      </c>
      <c r="E56" s="8">
        <v>1</v>
      </c>
      <c r="F56" s="8">
        <v>19413.900000000001</v>
      </c>
      <c r="G56" s="8">
        <v>19413.900000000001</v>
      </c>
    </row>
    <row r="57" spans="1:7" ht="25.05" customHeight="1" x14ac:dyDescent="0.2">
      <c r="A57" s="24" t="s">
        <v>497</v>
      </c>
      <c r="B57" s="24"/>
      <c r="C57" s="24"/>
      <c r="D57" s="24"/>
      <c r="E57" s="10">
        <f>SUBTOTAL(9,E56:E56)</f>
        <v>1</v>
      </c>
      <c r="F57" s="10" t="s">
        <v>333</v>
      </c>
      <c r="G57" s="10">
        <f>SUBTOTAL(9,G56:G56)</f>
        <v>19413.900000000001</v>
      </c>
    </row>
    <row r="58" spans="1:7" ht="19.95" customHeight="1" x14ac:dyDescent="0.2">
      <c r="A58" s="5" t="s">
        <v>525</v>
      </c>
      <c r="B58" s="25" t="s">
        <v>505</v>
      </c>
      <c r="C58" s="25"/>
      <c r="D58" s="5" t="s">
        <v>389</v>
      </c>
      <c r="E58" s="8">
        <v>1</v>
      </c>
      <c r="F58" s="8">
        <v>41326</v>
      </c>
      <c r="G58" s="8">
        <v>41326</v>
      </c>
    </row>
    <row r="59" spans="1:7" ht="25.05" customHeight="1" x14ac:dyDescent="0.2">
      <c r="A59" s="24" t="s">
        <v>497</v>
      </c>
      <c r="B59" s="24"/>
      <c r="C59" s="24"/>
      <c r="D59" s="24"/>
      <c r="E59" s="10">
        <f>SUBTOTAL(9,E58:E58)</f>
        <v>1</v>
      </c>
      <c r="F59" s="10" t="s">
        <v>333</v>
      </c>
      <c r="G59" s="10">
        <f>SUBTOTAL(9,G58:G58)</f>
        <v>41326</v>
      </c>
    </row>
    <row r="60" spans="1:7" ht="19.95" customHeight="1" x14ac:dyDescent="0.2">
      <c r="A60" s="5" t="s">
        <v>526</v>
      </c>
      <c r="B60" s="25" t="s">
        <v>505</v>
      </c>
      <c r="C60" s="25"/>
      <c r="D60" s="5" t="s">
        <v>389</v>
      </c>
      <c r="E60" s="8">
        <v>1</v>
      </c>
      <c r="F60" s="8">
        <v>11000</v>
      </c>
      <c r="G60" s="8">
        <v>11000</v>
      </c>
    </row>
    <row r="61" spans="1:7" ht="25.05" customHeight="1" x14ac:dyDescent="0.2">
      <c r="A61" s="24" t="s">
        <v>497</v>
      </c>
      <c r="B61" s="24"/>
      <c r="C61" s="24"/>
      <c r="D61" s="24"/>
      <c r="E61" s="10">
        <f>SUBTOTAL(9,E60:E60)</f>
        <v>1</v>
      </c>
      <c r="F61" s="10" t="s">
        <v>333</v>
      </c>
      <c r="G61" s="10">
        <f>SUBTOTAL(9,G60:G60)</f>
        <v>11000</v>
      </c>
    </row>
    <row r="62" spans="1:7" ht="19.95" customHeight="1" x14ac:dyDescent="0.2">
      <c r="A62" s="5" t="s">
        <v>527</v>
      </c>
      <c r="B62" s="25" t="s">
        <v>505</v>
      </c>
      <c r="C62" s="25"/>
      <c r="D62" s="5" t="s">
        <v>389</v>
      </c>
      <c r="E62" s="8">
        <v>1</v>
      </c>
      <c r="F62" s="8">
        <v>86189.2</v>
      </c>
      <c r="G62" s="8">
        <v>86189.2</v>
      </c>
    </row>
    <row r="63" spans="1:7" ht="25.05" customHeight="1" x14ac:dyDescent="0.2">
      <c r="A63" s="24" t="s">
        <v>497</v>
      </c>
      <c r="B63" s="24"/>
      <c r="C63" s="24"/>
      <c r="D63" s="24"/>
      <c r="E63" s="10">
        <f>SUBTOTAL(9,E62:E62)</f>
        <v>1</v>
      </c>
      <c r="F63" s="10" t="s">
        <v>333</v>
      </c>
      <c r="G63" s="10">
        <f>SUBTOTAL(9,G62:G62)</f>
        <v>86189.2</v>
      </c>
    </row>
    <row r="64" spans="1:7" ht="19.95" customHeight="1" x14ac:dyDescent="0.2">
      <c r="A64" s="5" t="s">
        <v>528</v>
      </c>
      <c r="B64" s="25" t="s">
        <v>505</v>
      </c>
      <c r="C64" s="25"/>
      <c r="D64" s="5" t="s">
        <v>389</v>
      </c>
      <c r="E64" s="8">
        <v>1</v>
      </c>
      <c r="F64" s="8">
        <v>9300</v>
      </c>
      <c r="G64" s="8">
        <v>9300</v>
      </c>
    </row>
    <row r="65" spans="1:7" ht="25.05" customHeight="1" x14ac:dyDescent="0.2">
      <c r="A65" s="24" t="s">
        <v>497</v>
      </c>
      <c r="B65" s="24"/>
      <c r="C65" s="24"/>
      <c r="D65" s="24"/>
      <c r="E65" s="10">
        <f>SUBTOTAL(9,E64:E64)</f>
        <v>1</v>
      </c>
      <c r="F65" s="10" t="s">
        <v>333</v>
      </c>
      <c r="G65" s="10">
        <f>SUBTOTAL(9,G64:G64)</f>
        <v>9300</v>
      </c>
    </row>
    <row r="66" spans="1:7" ht="19.95" customHeight="1" x14ac:dyDescent="0.2">
      <c r="A66" s="5" t="s">
        <v>529</v>
      </c>
      <c r="B66" s="25" t="s">
        <v>505</v>
      </c>
      <c r="C66" s="25"/>
      <c r="D66" s="5" t="s">
        <v>389</v>
      </c>
      <c r="E66" s="8">
        <v>1</v>
      </c>
      <c r="F66" s="8">
        <v>126002.83</v>
      </c>
      <c r="G66" s="8">
        <v>126002.83</v>
      </c>
    </row>
    <row r="67" spans="1:7" ht="25.05" customHeight="1" x14ac:dyDescent="0.2">
      <c r="A67" s="24" t="s">
        <v>497</v>
      </c>
      <c r="B67" s="24"/>
      <c r="C67" s="24"/>
      <c r="D67" s="24"/>
      <c r="E67" s="10">
        <f>SUBTOTAL(9,E66:E66)</f>
        <v>1</v>
      </c>
      <c r="F67" s="10" t="s">
        <v>333</v>
      </c>
      <c r="G67" s="10">
        <f>SUBTOTAL(9,G66:G66)</f>
        <v>126002.83</v>
      </c>
    </row>
    <row r="68" spans="1:7" ht="19.95" customHeight="1" x14ac:dyDescent="0.2">
      <c r="A68" s="5" t="s">
        <v>530</v>
      </c>
      <c r="B68" s="25" t="s">
        <v>505</v>
      </c>
      <c r="C68" s="25"/>
      <c r="D68" s="5" t="s">
        <v>389</v>
      </c>
      <c r="E68" s="8">
        <v>1</v>
      </c>
      <c r="F68" s="8">
        <v>98990</v>
      </c>
      <c r="G68" s="8">
        <v>98990</v>
      </c>
    </row>
    <row r="69" spans="1:7" ht="25.05" customHeight="1" x14ac:dyDescent="0.2">
      <c r="A69" s="24" t="s">
        <v>497</v>
      </c>
      <c r="B69" s="24"/>
      <c r="C69" s="24"/>
      <c r="D69" s="24"/>
      <c r="E69" s="10">
        <f>SUBTOTAL(9,E68:E68)</f>
        <v>1</v>
      </c>
      <c r="F69" s="10" t="s">
        <v>333</v>
      </c>
      <c r="G69" s="10">
        <f>SUBTOTAL(9,G68:G68)</f>
        <v>98990</v>
      </c>
    </row>
    <row r="70" spans="1:7" ht="19.95" customHeight="1" x14ac:dyDescent="0.2">
      <c r="A70" s="5" t="s">
        <v>531</v>
      </c>
      <c r="B70" s="25" t="s">
        <v>505</v>
      </c>
      <c r="C70" s="25"/>
      <c r="D70" s="5" t="s">
        <v>389</v>
      </c>
      <c r="E70" s="8">
        <v>1</v>
      </c>
      <c r="F70" s="8">
        <v>18282.400000000001</v>
      </c>
      <c r="G70" s="8">
        <v>18282.400000000001</v>
      </c>
    </row>
    <row r="71" spans="1:7" ht="25.05" customHeight="1" x14ac:dyDescent="0.2">
      <c r="A71" s="24" t="s">
        <v>497</v>
      </c>
      <c r="B71" s="24"/>
      <c r="C71" s="24"/>
      <c r="D71" s="24"/>
      <c r="E71" s="10">
        <f>SUBTOTAL(9,E70:E70)</f>
        <v>1</v>
      </c>
      <c r="F71" s="10" t="s">
        <v>333</v>
      </c>
      <c r="G71" s="10">
        <f>SUBTOTAL(9,G70:G70)</f>
        <v>18282.400000000001</v>
      </c>
    </row>
    <row r="72" spans="1:7" ht="19.95" customHeight="1" x14ac:dyDescent="0.2">
      <c r="A72" s="5" t="s">
        <v>532</v>
      </c>
      <c r="B72" s="25" t="s">
        <v>505</v>
      </c>
      <c r="C72" s="25"/>
      <c r="D72" s="5" t="s">
        <v>389</v>
      </c>
      <c r="E72" s="8">
        <v>1</v>
      </c>
      <c r="F72" s="8">
        <v>75132.33</v>
      </c>
      <c r="G72" s="8">
        <v>75132.33</v>
      </c>
    </row>
    <row r="73" spans="1:7" ht="25.05" customHeight="1" x14ac:dyDescent="0.2">
      <c r="A73" s="24" t="s">
        <v>497</v>
      </c>
      <c r="B73" s="24"/>
      <c r="C73" s="24"/>
      <c r="D73" s="24"/>
      <c r="E73" s="10">
        <f>SUBTOTAL(9,E72:E72)</f>
        <v>1</v>
      </c>
      <c r="F73" s="10" t="s">
        <v>333</v>
      </c>
      <c r="G73" s="10">
        <f>SUBTOTAL(9,G72:G72)</f>
        <v>75132.33</v>
      </c>
    </row>
    <row r="74" spans="1:7" ht="19.95" customHeight="1" x14ac:dyDescent="0.2">
      <c r="A74" s="5" t="s">
        <v>533</v>
      </c>
      <c r="B74" s="25" t="s">
        <v>505</v>
      </c>
      <c r="C74" s="25"/>
      <c r="D74" s="5" t="s">
        <v>389</v>
      </c>
      <c r="E74" s="8">
        <v>1</v>
      </c>
      <c r="F74" s="8">
        <v>40880</v>
      </c>
      <c r="G74" s="8">
        <v>40880</v>
      </c>
    </row>
    <row r="75" spans="1:7" ht="25.05" customHeight="1" x14ac:dyDescent="0.2">
      <c r="A75" s="24" t="s">
        <v>497</v>
      </c>
      <c r="B75" s="24"/>
      <c r="C75" s="24"/>
      <c r="D75" s="24"/>
      <c r="E75" s="10">
        <f>SUBTOTAL(9,E74:E74)</f>
        <v>1</v>
      </c>
      <c r="F75" s="10" t="s">
        <v>333</v>
      </c>
      <c r="G75" s="10">
        <f>SUBTOTAL(9,G74:G74)</f>
        <v>40880</v>
      </c>
    </row>
    <row r="76" spans="1:7" ht="19.95" customHeight="1" x14ac:dyDescent="0.2">
      <c r="A76" s="5" t="s">
        <v>534</v>
      </c>
      <c r="B76" s="25" t="s">
        <v>505</v>
      </c>
      <c r="C76" s="25"/>
      <c r="D76" s="5" t="s">
        <v>389</v>
      </c>
      <c r="E76" s="8">
        <v>1</v>
      </c>
      <c r="F76" s="8">
        <v>29760</v>
      </c>
      <c r="G76" s="8">
        <v>29760</v>
      </c>
    </row>
    <row r="77" spans="1:7" ht="25.05" customHeight="1" x14ac:dyDescent="0.2">
      <c r="A77" s="24" t="s">
        <v>497</v>
      </c>
      <c r="B77" s="24"/>
      <c r="C77" s="24"/>
      <c r="D77" s="24"/>
      <c r="E77" s="10">
        <f>SUBTOTAL(9,E76:E76)</f>
        <v>1</v>
      </c>
      <c r="F77" s="10" t="s">
        <v>333</v>
      </c>
      <c r="G77" s="10">
        <f>SUBTOTAL(9,G76:G76)</f>
        <v>29760</v>
      </c>
    </row>
    <row r="78" spans="1:7" ht="19.95" customHeight="1" x14ac:dyDescent="0.2">
      <c r="A78" s="5" t="s">
        <v>535</v>
      </c>
      <c r="B78" s="25" t="s">
        <v>505</v>
      </c>
      <c r="C78" s="25"/>
      <c r="D78" s="5" t="s">
        <v>389</v>
      </c>
      <c r="E78" s="8">
        <v>1</v>
      </c>
      <c r="F78" s="8">
        <v>21645.4</v>
      </c>
      <c r="G78" s="8">
        <v>21645.4</v>
      </c>
    </row>
    <row r="79" spans="1:7" ht="25.05" customHeight="1" x14ac:dyDescent="0.2">
      <c r="A79" s="24" t="s">
        <v>497</v>
      </c>
      <c r="B79" s="24"/>
      <c r="C79" s="24"/>
      <c r="D79" s="24"/>
      <c r="E79" s="10">
        <f>SUBTOTAL(9,E78:E78)</f>
        <v>1</v>
      </c>
      <c r="F79" s="10" t="s">
        <v>333</v>
      </c>
      <c r="G79" s="10">
        <f>SUBTOTAL(9,G78:G78)</f>
        <v>21645.4</v>
      </c>
    </row>
    <row r="80" spans="1:7" ht="19.95" customHeight="1" x14ac:dyDescent="0.2">
      <c r="A80" s="5" t="s">
        <v>536</v>
      </c>
      <c r="B80" s="25" t="s">
        <v>505</v>
      </c>
      <c r="C80" s="25"/>
      <c r="D80" s="5" t="s">
        <v>389</v>
      </c>
      <c r="E80" s="8">
        <v>1</v>
      </c>
      <c r="F80" s="8">
        <v>35970</v>
      </c>
      <c r="G80" s="8">
        <v>35970</v>
      </c>
    </row>
    <row r="81" spans="1:7" ht="25.05" customHeight="1" x14ac:dyDescent="0.2">
      <c r="A81" s="24" t="s">
        <v>497</v>
      </c>
      <c r="B81" s="24"/>
      <c r="C81" s="24"/>
      <c r="D81" s="24"/>
      <c r="E81" s="10">
        <f>SUBTOTAL(9,E80:E80)</f>
        <v>1</v>
      </c>
      <c r="F81" s="10" t="s">
        <v>333</v>
      </c>
      <c r="G81" s="10">
        <f>SUBTOTAL(9,G80:G80)</f>
        <v>35970</v>
      </c>
    </row>
    <row r="82" spans="1:7" ht="19.95" customHeight="1" x14ac:dyDescent="0.2">
      <c r="A82" s="5" t="s">
        <v>537</v>
      </c>
      <c r="B82" s="25" t="s">
        <v>505</v>
      </c>
      <c r="C82" s="25"/>
      <c r="D82" s="5" t="s">
        <v>389</v>
      </c>
      <c r="E82" s="8">
        <v>1</v>
      </c>
      <c r="F82" s="8">
        <v>102970</v>
      </c>
      <c r="G82" s="8">
        <v>102970</v>
      </c>
    </row>
    <row r="83" spans="1:7" ht="25.05" customHeight="1" x14ac:dyDescent="0.2">
      <c r="A83" s="24" t="s">
        <v>497</v>
      </c>
      <c r="B83" s="24"/>
      <c r="C83" s="24"/>
      <c r="D83" s="24"/>
      <c r="E83" s="10">
        <f>SUBTOTAL(9,E82:E82)</f>
        <v>1</v>
      </c>
      <c r="F83" s="10" t="s">
        <v>333</v>
      </c>
      <c r="G83" s="10">
        <f>SUBTOTAL(9,G82:G82)</f>
        <v>102970</v>
      </c>
    </row>
    <row r="84" spans="1:7" ht="19.95" customHeight="1" x14ac:dyDescent="0.2">
      <c r="A84" s="5" t="s">
        <v>538</v>
      </c>
      <c r="B84" s="25" t="s">
        <v>505</v>
      </c>
      <c r="C84" s="25"/>
      <c r="D84" s="5" t="s">
        <v>389</v>
      </c>
      <c r="E84" s="8">
        <v>1</v>
      </c>
      <c r="F84" s="8">
        <v>16287</v>
      </c>
      <c r="G84" s="8">
        <v>16287</v>
      </c>
    </row>
    <row r="85" spans="1:7" ht="25.05" customHeight="1" x14ac:dyDescent="0.2">
      <c r="A85" s="24" t="s">
        <v>497</v>
      </c>
      <c r="B85" s="24"/>
      <c r="C85" s="24"/>
      <c r="D85" s="24"/>
      <c r="E85" s="10">
        <f>SUBTOTAL(9,E84:E84)</f>
        <v>1</v>
      </c>
      <c r="F85" s="10" t="s">
        <v>333</v>
      </c>
      <c r="G85" s="10">
        <f>SUBTOTAL(9,G84:G84)</f>
        <v>16287</v>
      </c>
    </row>
    <row r="86" spans="1:7" ht="19.95" customHeight="1" x14ac:dyDescent="0.2">
      <c r="A86" s="5" t="s">
        <v>539</v>
      </c>
      <c r="B86" s="25" t="s">
        <v>540</v>
      </c>
      <c r="C86" s="25"/>
      <c r="D86" s="5" t="s">
        <v>389</v>
      </c>
      <c r="E86" s="8">
        <v>1</v>
      </c>
      <c r="F86" s="8">
        <v>10883.2</v>
      </c>
      <c r="G86" s="8">
        <v>10883.2</v>
      </c>
    </row>
    <row r="87" spans="1:7" ht="25.05" customHeight="1" x14ac:dyDescent="0.2">
      <c r="A87" s="24" t="s">
        <v>497</v>
      </c>
      <c r="B87" s="24"/>
      <c r="C87" s="24"/>
      <c r="D87" s="24"/>
      <c r="E87" s="10">
        <f>SUBTOTAL(9,E86:E86)</f>
        <v>1</v>
      </c>
      <c r="F87" s="10" t="s">
        <v>333</v>
      </c>
      <c r="G87" s="10">
        <f>SUBTOTAL(9,G86:G86)</f>
        <v>10883.2</v>
      </c>
    </row>
    <row r="88" spans="1:7" ht="19.95" customHeight="1" x14ac:dyDescent="0.2">
      <c r="A88" s="5" t="s">
        <v>541</v>
      </c>
      <c r="B88" s="25" t="s">
        <v>505</v>
      </c>
      <c r="C88" s="25"/>
      <c r="D88" s="5" t="s">
        <v>389</v>
      </c>
      <c r="E88" s="8">
        <v>1</v>
      </c>
      <c r="F88" s="8">
        <v>10834</v>
      </c>
      <c r="G88" s="8">
        <v>10834</v>
      </c>
    </row>
    <row r="89" spans="1:7" ht="25.05" customHeight="1" x14ac:dyDescent="0.2">
      <c r="A89" s="24" t="s">
        <v>497</v>
      </c>
      <c r="B89" s="24"/>
      <c r="C89" s="24"/>
      <c r="D89" s="24"/>
      <c r="E89" s="10">
        <f>SUBTOTAL(9,E88:E88)</f>
        <v>1</v>
      </c>
      <c r="F89" s="10" t="s">
        <v>333</v>
      </c>
      <c r="G89" s="10">
        <f>SUBTOTAL(9,G88:G88)</f>
        <v>10834</v>
      </c>
    </row>
    <row r="90" spans="1:7" ht="25.05" customHeight="1" x14ac:dyDescent="0.2">
      <c r="A90" s="24" t="s">
        <v>542</v>
      </c>
      <c r="B90" s="24"/>
      <c r="C90" s="24"/>
      <c r="D90" s="24"/>
      <c r="E90" s="24"/>
      <c r="F90" s="24"/>
      <c r="G90" s="10">
        <f>SUBTOTAL(9,G10:G89)</f>
        <v>1628995.7999999998</v>
      </c>
    </row>
    <row r="91" spans="1:7" ht="25.05" customHeight="1" x14ac:dyDescent="0.2"/>
    <row r="92" spans="1:7" ht="19.95" customHeight="1" x14ac:dyDescent="0.2">
      <c r="A92" s="22" t="s">
        <v>415</v>
      </c>
      <c r="B92" s="22"/>
      <c r="C92" s="23" t="s">
        <v>248</v>
      </c>
      <c r="D92" s="23"/>
      <c r="E92" s="23"/>
      <c r="F92" s="23"/>
      <c r="G92" s="23"/>
    </row>
    <row r="93" spans="1:7" ht="19.95" customHeight="1" x14ac:dyDescent="0.2">
      <c r="A93" s="22" t="s">
        <v>416</v>
      </c>
      <c r="B93" s="22"/>
      <c r="C93" s="23" t="s">
        <v>488</v>
      </c>
      <c r="D93" s="23"/>
      <c r="E93" s="23"/>
      <c r="F93" s="23"/>
      <c r="G93" s="23"/>
    </row>
    <row r="94" spans="1:7" ht="25.05" customHeight="1" x14ac:dyDescent="0.2">
      <c r="A94" s="22" t="s">
        <v>418</v>
      </c>
      <c r="B94" s="22"/>
      <c r="C94" s="23" t="s">
        <v>389</v>
      </c>
      <c r="D94" s="23"/>
      <c r="E94" s="23"/>
      <c r="F94" s="23"/>
      <c r="G94" s="23"/>
    </row>
    <row r="95" spans="1:7" ht="15" customHeight="1" x14ac:dyDescent="0.2"/>
    <row r="96" spans="1:7" ht="25.05" customHeight="1" x14ac:dyDescent="0.2">
      <c r="A96" s="14" t="s">
        <v>543</v>
      </c>
      <c r="B96" s="14"/>
      <c r="C96" s="14"/>
      <c r="D96" s="14"/>
      <c r="E96" s="14"/>
      <c r="F96" s="14"/>
      <c r="G96" s="14"/>
    </row>
    <row r="97" spans="1:7" ht="15" customHeight="1" x14ac:dyDescent="0.2"/>
    <row r="98" spans="1:7" ht="49.95" customHeight="1" x14ac:dyDescent="0.2">
      <c r="A98" s="5" t="s">
        <v>325</v>
      </c>
      <c r="B98" s="20" t="s">
        <v>463</v>
      </c>
      <c r="C98" s="20"/>
      <c r="D98" s="5" t="s">
        <v>490</v>
      </c>
      <c r="E98" s="5" t="s">
        <v>491</v>
      </c>
      <c r="F98" s="5" t="s">
        <v>492</v>
      </c>
      <c r="G98" s="5" t="s">
        <v>493</v>
      </c>
    </row>
    <row r="99" spans="1:7" ht="15" customHeight="1" x14ac:dyDescent="0.2">
      <c r="A99" s="5">
        <v>1</v>
      </c>
      <c r="B99" s="20">
        <v>2</v>
      </c>
      <c r="C99" s="20"/>
      <c r="D99" s="5">
        <v>3</v>
      </c>
      <c r="E99" s="5">
        <v>4</v>
      </c>
      <c r="F99" s="5">
        <v>5</v>
      </c>
      <c r="G99" s="5">
        <v>6</v>
      </c>
    </row>
    <row r="100" spans="1:7" ht="19.95" customHeight="1" x14ac:dyDescent="0.2">
      <c r="A100" s="5" t="s">
        <v>544</v>
      </c>
      <c r="B100" s="25" t="s">
        <v>545</v>
      </c>
      <c r="C100" s="25"/>
      <c r="D100" s="5" t="s">
        <v>389</v>
      </c>
      <c r="E100" s="8">
        <v>1</v>
      </c>
      <c r="F100" s="8">
        <v>10098</v>
      </c>
      <c r="G100" s="8">
        <v>10098</v>
      </c>
    </row>
    <row r="101" spans="1:7" ht="25.05" customHeight="1" x14ac:dyDescent="0.2">
      <c r="A101" s="24" t="s">
        <v>497</v>
      </c>
      <c r="B101" s="24"/>
      <c r="C101" s="24"/>
      <c r="D101" s="24"/>
      <c r="E101" s="10">
        <f>SUBTOTAL(9,E100:E100)</f>
        <v>1</v>
      </c>
      <c r="F101" s="10" t="s">
        <v>333</v>
      </c>
      <c r="G101" s="10">
        <f>SUBTOTAL(9,G100:G100)</f>
        <v>10098</v>
      </c>
    </row>
    <row r="102" spans="1:7" ht="19.95" customHeight="1" x14ac:dyDescent="0.2">
      <c r="A102" s="5" t="s">
        <v>546</v>
      </c>
      <c r="B102" s="25" t="s">
        <v>547</v>
      </c>
      <c r="C102" s="25"/>
      <c r="D102" s="5" t="s">
        <v>389</v>
      </c>
      <c r="E102" s="8">
        <v>1</v>
      </c>
      <c r="F102" s="8">
        <v>1683</v>
      </c>
      <c r="G102" s="8">
        <v>1683</v>
      </c>
    </row>
    <row r="103" spans="1:7" ht="25.05" customHeight="1" x14ac:dyDescent="0.2">
      <c r="A103" s="24" t="s">
        <v>497</v>
      </c>
      <c r="B103" s="24"/>
      <c r="C103" s="24"/>
      <c r="D103" s="24"/>
      <c r="E103" s="10">
        <f>SUBTOTAL(9,E102:E102)</f>
        <v>1</v>
      </c>
      <c r="F103" s="10" t="s">
        <v>333</v>
      </c>
      <c r="G103" s="10">
        <f>SUBTOTAL(9,G102:G102)</f>
        <v>1683</v>
      </c>
    </row>
    <row r="104" spans="1:7" ht="19.95" customHeight="1" x14ac:dyDescent="0.2">
      <c r="A104" s="5" t="s">
        <v>548</v>
      </c>
      <c r="B104" s="25" t="s">
        <v>549</v>
      </c>
      <c r="C104" s="25"/>
      <c r="D104" s="5" t="s">
        <v>389</v>
      </c>
      <c r="E104" s="8">
        <v>1</v>
      </c>
      <c r="F104" s="8">
        <v>3200</v>
      </c>
      <c r="G104" s="8">
        <v>3200</v>
      </c>
    </row>
    <row r="105" spans="1:7" ht="25.05" customHeight="1" x14ac:dyDescent="0.2">
      <c r="A105" s="24" t="s">
        <v>497</v>
      </c>
      <c r="B105" s="24"/>
      <c r="C105" s="24"/>
      <c r="D105" s="24"/>
      <c r="E105" s="10">
        <f>SUBTOTAL(9,E104:E104)</f>
        <v>1</v>
      </c>
      <c r="F105" s="10" t="s">
        <v>333</v>
      </c>
      <c r="G105" s="10">
        <f>SUBTOTAL(9,G104:G104)</f>
        <v>3200</v>
      </c>
    </row>
    <row r="106" spans="1:7" ht="25.05" customHeight="1" x14ac:dyDescent="0.2">
      <c r="A106" s="24" t="s">
        <v>542</v>
      </c>
      <c r="B106" s="24"/>
      <c r="C106" s="24"/>
      <c r="D106" s="24"/>
      <c r="E106" s="24"/>
      <c r="F106" s="24"/>
      <c r="G106" s="10">
        <f>SUBTOTAL(9,G100:G105)</f>
        <v>14981</v>
      </c>
    </row>
    <row r="107" spans="1:7" ht="25.05" customHeight="1" x14ac:dyDescent="0.2"/>
    <row r="108" spans="1:7" ht="19.95" customHeight="1" x14ac:dyDescent="0.2">
      <c r="A108" s="22" t="s">
        <v>415</v>
      </c>
      <c r="B108" s="22"/>
      <c r="C108" s="23" t="s">
        <v>248</v>
      </c>
      <c r="D108" s="23"/>
      <c r="E108" s="23"/>
      <c r="F108" s="23"/>
      <c r="G108" s="23"/>
    </row>
    <row r="109" spans="1:7" ht="19.95" customHeight="1" x14ac:dyDescent="0.2">
      <c r="A109" s="22" t="s">
        <v>416</v>
      </c>
      <c r="B109" s="22"/>
      <c r="C109" s="23" t="s">
        <v>488</v>
      </c>
      <c r="D109" s="23"/>
      <c r="E109" s="23"/>
      <c r="F109" s="23"/>
      <c r="G109" s="23"/>
    </row>
    <row r="110" spans="1:7" ht="25.05" customHeight="1" x14ac:dyDescent="0.2">
      <c r="A110" s="22" t="s">
        <v>418</v>
      </c>
      <c r="B110" s="22"/>
      <c r="C110" s="23" t="s">
        <v>389</v>
      </c>
      <c r="D110" s="23"/>
      <c r="E110" s="23"/>
      <c r="F110" s="23"/>
      <c r="G110" s="23"/>
    </row>
    <row r="111" spans="1:7" ht="15" customHeight="1" x14ac:dyDescent="0.2"/>
    <row r="112" spans="1:7" ht="25.05" customHeight="1" x14ac:dyDescent="0.2">
      <c r="A112" s="14" t="s">
        <v>550</v>
      </c>
      <c r="B112" s="14"/>
      <c r="C112" s="14"/>
      <c r="D112" s="14"/>
      <c r="E112" s="14"/>
      <c r="F112" s="14"/>
      <c r="G112" s="14"/>
    </row>
    <row r="113" spans="1:7" ht="15" customHeight="1" x14ac:dyDescent="0.2"/>
    <row r="114" spans="1:7" ht="49.95" customHeight="1" x14ac:dyDescent="0.2">
      <c r="A114" s="5" t="s">
        <v>325</v>
      </c>
      <c r="B114" s="20" t="s">
        <v>463</v>
      </c>
      <c r="C114" s="20"/>
      <c r="D114" s="5" t="s">
        <v>490</v>
      </c>
      <c r="E114" s="5" t="s">
        <v>491</v>
      </c>
      <c r="F114" s="5" t="s">
        <v>492</v>
      </c>
      <c r="G114" s="5" t="s">
        <v>493</v>
      </c>
    </row>
    <row r="115" spans="1:7" ht="15" customHeight="1" x14ac:dyDescent="0.2">
      <c r="A115" s="5">
        <v>1</v>
      </c>
      <c r="B115" s="20">
        <v>2</v>
      </c>
      <c r="C115" s="20"/>
      <c r="D115" s="5">
        <v>3</v>
      </c>
      <c r="E115" s="5">
        <v>4</v>
      </c>
      <c r="F115" s="5">
        <v>5</v>
      </c>
      <c r="G115" s="5">
        <v>6</v>
      </c>
    </row>
    <row r="116" spans="1:7" ht="19.95" customHeight="1" x14ac:dyDescent="0.2">
      <c r="A116" s="5" t="s">
        <v>551</v>
      </c>
      <c r="B116" s="25" t="s">
        <v>552</v>
      </c>
      <c r="C116" s="25"/>
      <c r="D116" s="5" t="s">
        <v>389</v>
      </c>
      <c r="E116" s="8">
        <v>1</v>
      </c>
      <c r="F116" s="8">
        <v>37026</v>
      </c>
      <c r="G116" s="8">
        <v>37026</v>
      </c>
    </row>
    <row r="117" spans="1:7" ht="25.05" customHeight="1" x14ac:dyDescent="0.2">
      <c r="A117" s="24" t="s">
        <v>497</v>
      </c>
      <c r="B117" s="24"/>
      <c r="C117" s="24"/>
      <c r="D117" s="24"/>
      <c r="E117" s="10">
        <f>SUBTOTAL(9,E116:E116)</f>
        <v>1</v>
      </c>
      <c r="F117" s="10" t="s">
        <v>333</v>
      </c>
      <c r="G117" s="10">
        <f>SUBTOTAL(9,G116:G116)</f>
        <v>37026</v>
      </c>
    </row>
    <row r="118" spans="1:7" ht="25.05" customHeight="1" x14ac:dyDescent="0.2">
      <c r="A118" s="24" t="s">
        <v>542</v>
      </c>
      <c r="B118" s="24"/>
      <c r="C118" s="24"/>
      <c r="D118" s="24"/>
      <c r="E118" s="24"/>
      <c r="F118" s="24"/>
      <c r="G118" s="10">
        <f>SUBTOTAL(9,G116:G117)</f>
        <v>37026</v>
      </c>
    </row>
    <row r="119" spans="1:7" ht="25.05" customHeight="1" x14ac:dyDescent="0.2"/>
    <row r="120" spans="1:7" ht="19.95" customHeight="1" x14ac:dyDescent="0.2">
      <c r="A120" s="22" t="s">
        <v>415</v>
      </c>
      <c r="B120" s="22"/>
      <c r="C120" s="23" t="s">
        <v>248</v>
      </c>
      <c r="D120" s="23"/>
      <c r="E120" s="23"/>
      <c r="F120" s="23"/>
      <c r="G120" s="23"/>
    </row>
    <row r="121" spans="1:7" ht="19.95" customHeight="1" x14ac:dyDescent="0.2">
      <c r="A121" s="22" t="s">
        <v>416</v>
      </c>
      <c r="B121" s="22"/>
      <c r="C121" s="23" t="s">
        <v>417</v>
      </c>
      <c r="D121" s="23"/>
      <c r="E121" s="23"/>
      <c r="F121" s="23"/>
      <c r="G121" s="23"/>
    </row>
    <row r="122" spans="1:7" ht="25.05" customHeight="1" x14ac:dyDescent="0.2">
      <c r="A122" s="22" t="s">
        <v>418</v>
      </c>
      <c r="B122" s="22"/>
      <c r="C122" s="23" t="s">
        <v>389</v>
      </c>
      <c r="D122" s="23"/>
      <c r="E122" s="23"/>
      <c r="F122" s="23"/>
      <c r="G122" s="23"/>
    </row>
    <row r="123" spans="1:7" ht="15" customHeight="1" x14ac:dyDescent="0.2"/>
    <row r="124" spans="1:7" ht="25.05" customHeight="1" x14ac:dyDescent="0.2">
      <c r="A124" s="14" t="s">
        <v>553</v>
      </c>
      <c r="B124" s="14"/>
      <c r="C124" s="14"/>
      <c r="D124" s="14"/>
      <c r="E124" s="14"/>
      <c r="F124" s="14"/>
      <c r="G124" s="14"/>
    </row>
    <row r="125" spans="1:7" ht="15" customHeight="1" x14ac:dyDescent="0.2"/>
    <row r="126" spans="1:7" ht="49.95" customHeight="1" x14ac:dyDescent="0.2">
      <c r="A126" s="5" t="s">
        <v>325</v>
      </c>
      <c r="B126" s="20" t="s">
        <v>463</v>
      </c>
      <c r="C126" s="20"/>
      <c r="D126" s="5" t="s">
        <v>490</v>
      </c>
      <c r="E126" s="5" t="s">
        <v>491</v>
      </c>
      <c r="F126" s="5" t="s">
        <v>492</v>
      </c>
      <c r="G126" s="5" t="s">
        <v>493</v>
      </c>
    </row>
    <row r="127" spans="1:7" ht="15" customHeight="1" x14ac:dyDescent="0.2">
      <c r="A127" s="5">
        <v>1</v>
      </c>
      <c r="B127" s="20">
        <v>2</v>
      </c>
      <c r="C127" s="20"/>
      <c r="D127" s="5">
        <v>3</v>
      </c>
      <c r="E127" s="5">
        <v>4</v>
      </c>
      <c r="F127" s="5">
        <v>5</v>
      </c>
      <c r="G127" s="5">
        <v>6</v>
      </c>
    </row>
    <row r="128" spans="1:7" ht="40.049999999999997" customHeight="1" x14ac:dyDescent="0.2">
      <c r="A128" s="5" t="s">
        <v>554</v>
      </c>
      <c r="B128" s="25" t="s">
        <v>555</v>
      </c>
      <c r="C128" s="25"/>
      <c r="D128" s="5" t="s">
        <v>389</v>
      </c>
      <c r="E128" s="8">
        <v>1</v>
      </c>
      <c r="F128" s="8">
        <v>3676.6</v>
      </c>
      <c r="G128" s="8">
        <v>3676.6</v>
      </c>
    </row>
    <row r="129" spans="1:7" ht="25.05" customHeight="1" x14ac:dyDescent="0.2">
      <c r="A129" s="24" t="s">
        <v>497</v>
      </c>
      <c r="B129" s="24"/>
      <c r="C129" s="24"/>
      <c r="D129" s="24"/>
      <c r="E129" s="10">
        <f>SUBTOTAL(9,E128:E128)</f>
        <v>1</v>
      </c>
      <c r="F129" s="10" t="s">
        <v>333</v>
      </c>
      <c r="G129" s="10">
        <f>SUBTOTAL(9,G128:G128)</f>
        <v>3676.6</v>
      </c>
    </row>
    <row r="130" spans="1:7" ht="40.049999999999997" customHeight="1" x14ac:dyDescent="0.2">
      <c r="A130" s="5" t="s">
        <v>556</v>
      </c>
      <c r="B130" s="25" t="s">
        <v>557</v>
      </c>
      <c r="C130" s="25"/>
      <c r="D130" s="5" t="s">
        <v>389</v>
      </c>
      <c r="E130" s="8">
        <v>1</v>
      </c>
      <c r="F130" s="8">
        <v>19440</v>
      </c>
      <c r="G130" s="8">
        <v>19440</v>
      </c>
    </row>
    <row r="131" spans="1:7" ht="25.05" customHeight="1" x14ac:dyDescent="0.2">
      <c r="A131" s="24" t="s">
        <v>497</v>
      </c>
      <c r="B131" s="24"/>
      <c r="C131" s="24"/>
      <c r="D131" s="24"/>
      <c r="E131" s="10">
        <f>SUBTOTAL(9,E130:E130)</f>
        <v>1</v>
      </c>
      <c r="F131" s="10" t="s">
        <v>333</v>
      </c>
      <c r="G131" s="10">
        <f>SUBTOTAL(9,G130:G130)</f>
        <v>19440</v>
      </c>
    </row>
    <row r="132" spans="1:7" ht="25.05" customHeight="1" x14ac:dyDescent="0.2">
      <c r="A132" s="24" t="s">
        <v>542</v>
      </c>
      <c r="B132" s="24"/>
      <c r="C132" s="24"/>
      <c r="D132" s="24"/>
      <c r="E132" s="24"/>
      <c r="F132" s="24"/>
      <c r="G132" s="10">
        <f>SUBTOTAL(9,G128:G131)</f>
        <v>23116.6</v>
      </c>
    </row>
    <row r="133" spans="1:7" ht="25.05" customHeight="1" x14ac:dyDescent="0.2"/>
    <row r="134" spans="1:7" ht="19.95" customHeight="1" x14ac:dyDescent="0.2">
      <c r="A134" s="22" t="s">
        <v>415</v>
      </c>
      <c r="B134" s="22"/>
      <c r="C134" s="23" t="s">
        <v>248</v>
      </c>
      <c r="D134" s="23"/>
      <c r="E134" s="23"/>
      <c r="F134" s="23"/>
      <c r="G134" s="23"/>
    </row>
    <row r="135" spans="1:7" ht="19.95" customHeight="1" x14ac:dyDescent="0.2">
      <c r="A135" s="22" t="s">
        <v>416</v>
      </c>
      <c r="B135" s="22"/>
      <c r="C135" s="23" t="s">
        <v>417</v>
      </c>
      <c r="D135" s="23"/>
      <c r="E135" s="23"/>
      <c r="F135" s="23"/>
      <c r="G135" s="23"/>
    </row>
    <row r="136" spans="1:7" ht="25.05" customHeight="1" x14ac:dyDescent="0.2">
      <c r="A136" s="22" t="s">
        <v>418</v>
      </c>
      <c r="B136" s="22"/>
      <c r="C136" s="23" t="s">
        <v>389</v>
      </c>
      <c r="D136" s="23"/>
      <c r="E136" s="23"/>
      <c r="F136" s="23"/>
      <c r="G136" s="23"/>
    </row>
    <row r="137" spans="1:7" ht="15" customHeight="1" x14ac:dyDescent="0.2"/>
    <row r="138" spans="1:7" ht="25.05" customHeight="1" x14ac:dyDescent="0.2">
      <c r="A138" s="14" t="s">
        <v>558</v>
      </c>
      <c r="B138" s="14"/>
      <c r="C138" s="14"/>
      <c r="D138" s="14"/>
      <c r="E138" s="14"/>
      <c r="F138" s="14"/>
      <c r="G138" s="14"/>
    </row>
    <row r="139" spans="1:7" ht="15" customHeight="1" x14ac:dyDescent="0.2"/>
    <row r="140" spans="1:7" ht="49.95" customHeight="1" x14ac:dyDescent="0.2">
      <c r="A140" s="5" t="s">
        <v>325</v>
      </c>
      <c r="B140" s="20" t="s">
        <v>463</v>
      </c>
      <c r="C140" s="20"/>
      <c r="D140" s="5" t="s">
        <v>490</v>
      </c>
      <c r="E140" s="5" t="s">
        <v>491</v>
      </c>
      <c r="F140" s="5" t="s">
        <v>492</v>
      </c>
      <c r="G140" s="5" t="s">
        <v>493</v>
      </c>
    </row>
    <row r="141" spans="1:7" ht="15" customHeight="1" x14ac:dyDescent="0.2">
      <c r="A141" s="5">
        <v>1</v>
      </c>
      <c r="B141" s="20">
        <v>2</v>
      </c>
      <c r="C141" s="20"/>
      <c r="D141" s="5">
        <v>3</v>
      </c>
      <c r="E141" s="5">
        <v>4</v>
      </c>
      <c r="F141" s="5">
        <v>5</v>
      </c>
      <c r="G141" s="5">
        <v>6</v>
      </c>
    </row>
    <row r="142" spans="1:7" ht="40.049999999999997" customHeight="1" x14ac:dyDescent="0.2">
      <c r="A142" s="5" t="s">
        <v>432</v>
      </c>
      <c r="B142" s="25" t="s">
        <v>559</v>
      </c>
      <c r="C142" s="25"/>
      <c r="D142" s="5" t="s">
        <v>389</v>
      </c>
      <c r="E142" s="8">
        <v>1</v>
      </c>
      <c r="F142" s="8">
        <v>68370</v>
      </c>
      <c r="G142" s="8">
        <v>68370</v>
      </c>
    </row>
    <row r="143" spans="1:7" ht="25.05" customHeight="1" x14ac:dyDescent="0.2">
      <c r="A143" s="24" t="s">
        <v>497</v>
      </c>
      <c r="B143" s="24"/>
      <c r="C143" s="24"/>
      <c r="D143" s="24"/>
      <c r="E143" s="10">
        <f>SUBTOTAL(9,E142:E142)</f>
        <v>1</v>
      </c>
      <c r="F143" s="10" t="s">
        <v>333</v>
      </c>
      <c r="G143" s="10">
        <f>SUBTOTAL(9,G142:G142)</f>
        <v>68370</v>
      </c>
    </row>
    <row r="144" spans="1:7" ht="40.049999999999997" customHeight="1" x14ac:dyDescent="0.2">
      <c r="A144" s="5" t="s">
        <v>434</v>
      </c>
      <c r="B144" s="25" t="s">
        <v>560</v>
      </c>
      <c r="C144" s="25"/>
      <c r="D144" s="5" t="s">
        <v>496</v>
      </c>
      <c r="E144" s="8">
        <v>1</v>
      </c>
      <c r="F144" s="8">
        <v>33856.550000000003</v>
      </c>
      <c r="G144" s="8">
        <v>33856.550000000003</v>
      </c>
    </row>
    <row r="145" spans="1:7" ht="25.05" customHeight="1" x14ac:dyDescent="0.2">
      <c r="A145" s="24" t="s">
        <v>497</v>
      </c>
      <c r="B145" s="24"/>
      <c r="C145" s="24"/>
      <c r="D145" s="24"/>
      <c r="E145" s="10">
        <f>SUBTOTAL(9,E144:E144)</f>
        <v>1</v>
      </c>
      <c r="F145" s="10" t="s">
        <v>333</v>
      </c>
      <c r="G145" s="10">
        <f>SUBTOTAL(9,G144:G144)</f>
        <v>33856.550000000003</v>
      </c>
    </row>
    <row r="146" spans="1:7" ht="40.049999999999997" customHeight="1" x14ac:dyDescent="0.2">
      <c r="A146" s="5" t="s">
        <v>561</v>
      </c>
      <c r="B146" s="25" t="s">
        <v>562</v>
      </c>
      <c r="C146" s="25"/>
      <c r="D146" s="5" t="s">
        <v>389</v>
      </c>
      <c r="E146" s="8">
        <v>1</v>
      </c>
      <c r="F146" s="8">
        <v>39718.050000000003</v>
      </c>
      <c r="G146" s="8">
        <v>39718.050000000003</v>
      </c>
    </row>
    <row r="147" spans="1:7" ht="25.05" customHeight="1" x14ac:dyDescent="0.2">
      <c r="A147" s="24" t="s">
        <v>497</v>
      </c>
      <c r="B147" s="24"/>
      <c r="C147" s="24"/>
      <c r="D147" s="24"/>
      <c r="E147" s="10">
        <f>SUBTOTAL(9,E146:E146)</f>
        <v>1</v>
      </c>
      <c r="F147" s="10" t="s">
        <v>333</v>
      </c>
      <c r="G147" s="10">
        <f>SUBTOTAL(9,G146:G146)</f>
        <v>39718.050000000003</v>
      </c>
    </row>
    <row r="148" spans="1:7" ht="25.05" customHeight="1" x14ac:dyDescent="0.2">
      <c r="A148" s="24" t="s">
        <v>542</v>
      </c>
      <c r="B148" s="24"/>
      <c r="C148" s="24"/>
      <c r="D148" s="24"/>
      <c r="E148" s="24"/>
      <c r="F148" s="24"/>
      <c r="G148" s="10">
        <f>SUBTOTAL(9,G142:G147)</f>
        <v>141944.6</v>
      </c>
    </row>
    <row r="149" spans="1:7" ht="25.05" customHeight="1" x14ac:dyDescent="0.2"/>
    <row r="150" spans="1:7" ht="19.95" customHeight="1" x14ac:dyDescent="0.2">
      <c r="A150" s="22" t="s">
        <v>415</v>
      </c>
      <c r="B150" s="22"/>
      <c r="C150" s="23" t="s">
        <v>248</v>
      </c>
      <c r="D150" s="23"/>
      <c r="E150" s="23"/>
      <c r="F150" s="23"/>
      <c r="G150" s="23"/>
    </row>
    <row r="151" spans="1:7" ht="19.95" customHeight="1" x14ac:dyDescent="0.2">
      <c r="A151" s="22" t="s">
        <v>416</v>
      </c>
      <c r="B151" s="22"/>
      <c r="C151" s="23" t="s">
        <v>417</v>
      </c>
      <c r="D151" s="23"/>
      <c r="E151" s="23"/>
      <c r="F151" s="23"/>
      <c r="G151" s="23"/>
    </row>
    <row r="152" spans="1:7" ht="25.05" customHeight="1" x14ac:dyDescent="0.2">
      <c r="A152" s="22" t="s">
        <v>418</v>
      </c>
      <c r="B152" s="22"/>
      <c r="C152" s="23" t="s">
        <v>389</v>
      </c>
      <c r="D152" s="23"/>
      <c r="E152" s="23"/>
      <c r="F152" s="23"/>
      <c r="G152" s="23"/>
    </row>
    <row r="153" spans="1:7" ht="15" customHeight="1" x14ac:dyDescent="0.2"/>
    <row r="154" spans="1:7" ht="25.05" customHeight="1" x14ac:dyDescent="0.2">
      <c r="A154" s="14" t="s">
        <v>563</v>
      </c>
      <c r="B154" s="14"/>
      <c r="C154" s="14"/>
      <c r="D154" s="14"/>
      <c r="E154" s="14"/>
      <c r="F154" s="14"/>
      <c r="G154" s="14"/>
    </row>
    <row r="155" spans="1:7" ht="15" customHeight="1" x14ac:dyDescent="0.2"/>
    <row r="156" spans="1:7" ht="49.95" customHeight="1" x14ac:dyDescent="0.2">
      <c r="A156" s="5" t="s">
        <v>325</v>
      </c>
      <c r="B156" s="20" t="s">
        <v>463</v>
      </c>
      <c r="C156" s="20"/>
      <c r="D156" s="5" t="s">
        <v>490</v>
      </c>
      <c r="E156" s="5" t="s">
        <v>491</v>
      </c>
      <c r="F156" s="5" t="s">
        <v>492</v>
      </c>
      <c r="G156" s="5" t="s">
        <v>493</v>
      </c>
    </row>
    <row r="157" spans="1:7" ht="15" customHeight="1" x14ac:dyDescent="0.2">
      <c r="A157" s="5">
        <v>1</v>
      </c>
      <c r="B157" s="20">
        <v>2</v>
      </c>
      <c r="C157" s="20"/>
      <c r="D157" s="5">
        <v>3</v>
      </c>
      <c r="E157" s="5">
        <v>4</v>
      </c>
      <c r="F157" s="5">
        <v>5</v>
      </c>
      <c r="G157" s="5">
        <v>6</v>
      </c>
    </row>
    <row r="158" spans="1:7" ht="40.049999999999997" customHeight="1" x14ac:dyDescent="0.2">
      <c r="A158" s="5" t="s">
        <v>436</v>
      </c>
      <c r="B158" s="25" t="s">
        <v>564</v>
      </c>
      <c r="C158" s="25"/>
      <c r="D158" s="5" t="s">
        <v>496</v>
      </c>
      <c r="E158" s="8">
        <v>1</v>
      </c>
      <c r="F158" s="8">
        <v>11595.6</v>
      </c>
      <c r="G158" s="8">
        <v>11595.6</v>
      </c>
    </row>
    <row r="159" spans="1:7" ht="25.05" customHeight="1" x14ac:dyDescent="0.2">
      <c r="A159" s="24" t="s">
        <v>497</v>
      </c>
      <c r="B159" s="24"/>
      <c r="C159" s="24"/>
      <c r="D159" s="24"/>
      <c r="E159" s="10">
        <f>SUBTOTAL(9,E158:E158)</f>
        <v>1</v>
      </c>
      <c r="F159" s="10" t="s">
        <v>333</v>
      </c>
      <c r="G159" s="10">
        <f>SUBTOTAL(9,G158:G158)</f>
        <v>11595.6</v>
      </c>
    </row>
    <row r="160" spans="1:7" ht="40.049999999999997" customHeight="1" x14ac:dyDescent="0.2">
      <c r="A160" s="5" t="s">
        <v>437</v>
      </c>
      <c r="B160" s="25" t="s">
        <v>565</v>
      </c>
      <c r="C160" s="25"/>
      <c r="D160" s="5" t="s">
        <v>389</v>
      </c>
      <c r="E160" s="8">
        <v>1</v>
      </c>
      <c r="F160" s="8">
        <v>2100</v>
      </c>
      <c r="G160" s="8">
        <v>2100</v>
      </c>
    </row>
    <row r="161" spans="1:7" ht="25.05" customHeight="1" x14ac:dyDescent="0.2">
      <c r="A161" s="24" t="s">
        <v>497</v>
      </c>
      <c r="B161" s="24"/>
      <c r="C161" s="24"/>
      <c r="D161" s="24"/>
      <c r="E161" s="10">
        <f>SUBTOTAL(9,E160:E160)</f>
        <v>1</v>
      </c>
      <c r="F161" s="10" t="s">
        <v>333</v>
      </c>
      <c r="G161" s="10">
        <f>SUBTOTAL(9,G160:G160)</f>
        <v>2100</v>
      </c>
    </row>
    <row r="162" spans="1:7" ht="40.049999999999997" customHeight="1" x14ac:dyDescent="0.2">
      <c r="A162" s="5" t="s">
        <v>438</v>
      </c>
      <c r="B162" s="25" t="s">
        <v>566</v>
      </c>
      <c r="C162" s="25"/>
      <c r="D162" s="5" t="s">
        <v>496</v>
      </c>
      <c r="E162" s="8">
        <v>1</v>
      </c>
      <c r="F162" s="8">
        <v>60000</v>
      </c>
      <c r="G162" s="8">
        <v>60000</v>
      </c>
    </row>
    <row r="163" spans="1:7" ht="25.05" customHeight="1" x14ac:dyDescent="0.2">
      <c r="A163" s="24" t="s">
        <v>497</v>
      </c>
      <c r="B163" s="24"/>
      <c r="C163" s="24"/>
      <c r="D163" s="24"/>
      <c r="E163" s="10">
        <f>SUBTOTAL(9,E162:E162)</f>
        <v>1</v>
      </c>
      <c r="F163" s="10" t="s">
        <v>333</v>
      </c>
      <c r="G163" s="10">
        <f>SUBTOTAL(9,G162:G162)</f>
        <v>60000</v>
      </c>
    </row>
    <row r="164" spans="1:7" ht="40.049999999999997" customHeight="1" x14ac:dyDescent="0.2">
      <c r="A164" s="5" t="s">
        <v>451</v>
      </c>
      <c r="B164" s="25" t="s">
        <v>567</v>
      </c>
      <c r="C164" s="25"/>
      <c r="D164" s="5" t="s">
        <v>389</v>
      </c>
      <c r="E164" s="8">
        <v>1</v>
      </c>
      <c r="F164" s="8">
        <v>9000</v>
      </c>
      <c r="G164" s="8">
        <v>9000</v>
      </c>
    </row>
    <row r="165" spans="1:7" ht="25.05" customHeight="1" x14ac:dyDescent="0.2">
      <c r="A165" s="24" t="s">
        <v>497</v>
      </c>
      <c r="B165" s="24"/>
      <c r="C165" s="24"/>
      <c r="D165" s="24"/>
      <c r="E165" s="10">
        <f>SUBTOTAL(9,E164:E164)</f>
        <v>1</v>
      </c>
      <c r="F165" s="10" t="s">
        <v>333</v>
      </c>
      <c r="G165" s="10">
        <f>SUBTOTAL(9,G164:G164)</f>
        <v>9000</v>
      </c>
    </row>
    <row r="166" spans="1:7" ht="40.049999999999997" customHeight="1" x14ac:dyDescent="0.2">
      <c r="A166" s="5" t="s">
        <v>568</v>
      </c>
      <c r="B166" s="25" t="s">
        <v>569</v>
      </c>
      <c r="C166" s="25"/>
      <c r="D166" s="5" t="s">
        <v>389</v>
      </c>
      <c r="E166" s="8">
        <v>1</v>
      </c>
      <c r="F166" s="8">
        <v>10846.08</v>
      </c>
      <c r="G166" s="8">
        <v>10846.08</v>
      </c>
    </row>
    <row r="167" spans="1:7" ht="25.05" customHeight="1" x14ac:dyDescent="0.2">
      <c r="A167" s="24" t="s">
        <v>497</v>
      </c>
      <c r="B167" s="24"/>
      <c r="C167" s="24"/>
      <c r="D167" s="24"/>
      <c r="E167" s="10">
        <f>SUBTOTAL(9,E166:E166)</f>
        <v>1</v>
      </c>
      <c r="F167" s="10" t="s">
        <v>333</v>
      </c>
      <c r="G167" s="10">
        <f>SUBTOTAL(9,G166:G166)</f>
        <v>10846.08</v>
      </c>
    </row>
    <row r="168" spans="1:7" ht="40.049999999999997" customHeight="1" x14ac:dyDescent="0.2">
      <c r="A168" s="5" t="s">
        <v>570</v>
      </c>
      <c r="B168" s="25" t="s">
        <v>571</v>
      </c>
      <c r="C168" s="25"/>
      <c r="D168" s="5" t="s">
        <v>496</v>
      </c>
      <c r="E168" s="8">
        <v>1</v>
      </c>
      <c r="F168" s="8">
        <v>6000</v>
      </c>
      <c r="G168" s="8">
        <v>6000</v>
      </c>
    </row>
    <row r="169" spans="1:7" ht="25.05" customHeight="1" x14ac:dyDescent="0.2">
      <c r="A169" s="24" t="s">
        <v>497</v>
      </c>
      <c r="B169" s="24"/>
      <c r="C169" s="24"/>
      <c r="D169" s="24"/>
      <c r="E169" s="10">
        <f>SUBTOTAL(9,E168:E168)</f>
        <v>1</v>
      </c>
      <c r="F169" s="10" t="s">
        <v>333</v>
      </c>
      <c r="G169" s="10">
        <f>SUBTOTAL(9,G168:G168)</f>
        <v>6000</v>
      </c>
    </row>
    <row r="170" spans="1:7" ht="40.049999999999997" customHeight="1" x14ac:dyDescent="0.2">
      <c r="A170" s="5" t="s">
        <v>572</v>
      </c>
      <c r="B170" s="25" t="s">
        <v>573</v>
      </c>
      <c r="C170" s="25"/>
      <c r="D170" s="5" t="s">
        <v>496</v>
      </c>
      <c r="E170" s="8">
        <v>1</v>
      </c>
      <c r="F170" s="8">
        <v>6000</v>
      </c>
      <c r="G170" s="8">
        <v>6000</v>
      </c>
    </row>
    <row r="171" spans="1:7" ht="25.05" customHeight="1" x14ac:dyDescent="0.2">
      <c r="A171" s="24" t="s">
        <v>497</v>
      </c>
      <c r="B171" s="24"/>
      <c r="C171" s="24"/>
      <c r="D171" s="24"/>
      <c r="E171" s="10">
        <f>SUBTOTAL(9,E170:E170)</f>
        <v>1</v>
      </c>
      <c r="F171" s="10" t="s">
        <v>333</v>
      </c>
      <c r="G171" s="10">
        <f>SUBTOTAL(9,G170:G170)</f>
        <v>6000</v>
      </c>
    </row>
    <row r="172" spans="1:7" ht="40.049999999999997" customHeight="1" x14ac:dyDescent="0.2">
      <c r="A172" s="5" t="s">
        <v>574</v>
      </c>
      <c r="B172" s="25" t="s">
        <v>575</v>
      </c>
      <c r="C172" s="25"/>
      <c r="D172" s="5" t="s">
        <v>389</v>
      </c>
      <c r="E172" s="8">
        <v>1</v>
      </c>
      <c r="F172" s="8">
        <v>8800</v>
      </c>
      <c r="G172" s="8">
        <v>8800</v>
      </c>
    </row>
    <row r="173" spans="1:7" ht="25.05" customHeight="1" x14ac:dyDescent="0.2">
      <c r="A173" s="24" t="s">
        <v>497</v>
      </c>
      <c r="B173" s="24"/>
      <c r="C173" s="24"/>
      <c r="D173" s="24"/>
      <c r="E173" s="10">
        <f>SUBTOTAL(9,E172:E172)</f>
        <v>1</v>
      </c>
      <c r="F173" s="10" t="s">
        <v>333</v>
      </c>
      <c r="G173" s="10">
        <f>SUBTOTAL(9,G172:G172)</f>
        <v>8800</v>
      </c>
    </row>
    <row r="174" spans="1:7" ht="40.049999999999997" customHeight="1" x14ac:dyDescent="0.2">
      <c r="A174" s="5" t="s">
        <v>576</v>
      </c>
      <c r="B174" s="25" t="s">
        <v>577</v>
      </c>
      <c r="C174" s="25"/>
      <c r="D174" s="5" t="s">
        <v>389</v>
      </c>
      <c r="E174" s="8">
        <v>1</v>
      </c>
      <c r="F174" s="8">
        <v>21223.23</v>
      </c>
      <c r="G174" s="8">
        <v>21223.23</v>
      </c>
    </row>
    <row r="175" spans="1:7" ht="25.05" customHeight="1" x14ac:dyDescent="0.2">
      <c r="A175" s="24" t="s">
        <v>497</v>
      </c>
      <c r="B175" s="24"/>
      <c r="C175" s="24"/>
      <c r="D175" s="24"/>
      <c r="E175" s="10">
        <f>SUBTOTAL(9,E174:E174)</f>
        <v>1</v>
      </c>
      <c r="F175" s="10" t="s">
        <v>333</v>
      </c>
      <c r="G175" s="10">
        <f>SUBTOTAL(9,G174:G174)</f>
        <v>21223.23</v>
      </c>
    </row>
    <row r="176" spans="1:7" ht="40.049999999999997" customHeight="1" x14ac:dyDescent="0.2">
      <c r="A176" s="5" t="s">
        <v>578</v>
      </c>
      <c r="B176" s="25" t="s">
        <v>579</v>
      </c>
      <c r="C176" s="25"/>
      <c r="D176" s="5" t="s">
        <v>389</v>
      </c>
      <c r="E176" s="8">
        <v>1</v>
      </c>
      <c r="F176" s="8">
        <v>21223.23</v>
      </c>
      <c r="G176" s="8">
        <v>21223.23</v>
      </c>
    </row>
    <row r="177" spans="1:7" ht="25.05" customHeight="1" x14ac:dyDescent="0.2">
      <c r="A177" s="24" t="s">
        <v>497</v>
      </c>
      <c r="B177" s="24"/>
      <c r="C177" s="24"/>
      <c r="D177" s="24"/>
      <c r="E177" s="10">
        <f>SUBTOTAL(9,E176:E176)</f>
        <v>1</v>
      </c>
      <c r="F177" s="10" t="s">
        <v>333</v>
      </c>
      <c r="G177" s="10">
        <f>SUBTOTAL(9,G176:G176)</f>
        <v>21223.23</v>
      </c>
    </row>
    <row r="178" spans="1:7" ht="40.049999999999997" customHeight="1" x14ac:dyDescent="0.2">
      <c r="A178" s="5" t="s">
        <v>580</v>
      </c>
      <c r="B178" s="25" t="s">
        <v>581</v>
      </c>
      <c r="C178" s="25"/>
      <c r="D178" s="5" t="s">
        <v>389</v>
      </c>
      <c r="E178" s="8">
        <v>1</v>
      </c>
      <c r="F178" s="8">
        <v>40825.78</v>
      </c>
      <c r="G178" s="8">
        <v>40825.78</v>
      </c>
    </row>
    <row r="179" spans="1:7" ht="25.05" customHeight="1" x14ac:dyDescent="0.2">
      <c r="A179" s="24" t="s">
        <v>497</v>
      </c>
      <c r="B179" s="24"/>
      <c r="C179" s="24"/>
      <c r="D179" s="24"/>
      <c r="E179" s="10">
        <f>SUBTOTAL(9,E178:E178)</f>
        <v>1</v>
      </c>
      <c r="F179" s="10" t="s">
        <v>333</v>
      </c>
      <c r="G179" s="10">
        <f>SUBTOTAL(9,G178:G178)</f>
        <v>40825.78</v>
      </c>
    </row>
    <row r="180" spans="1:7" ht="40.049999999999997" customHeight="1" x14ac:dyDescent="0.2">
      <c r="A180" s="5" t="s">
        <v>582</v>
      </c>
      <c r="B180" s="25" t="s">
        <v>583</v>
      </c>
      <c r="C180" s="25"/>
      <c r="D180" s="5" t="s">
        <v>389</v>
      </c>
      <c r="E180" s="8">
        <v>1</v>
      </c>
      <c r="F180" s="8">
        <v>7560</v>
      </c>
      <c r="G180" s="8">
        <v>7560</v>
      </c>
    </row>
    <row r="181" spans="1:7" ht="25.05" customHeight="1" x14ac:dyDescent="0.2">
      <c r="A181" s="24" t="s">
        <v>497</v>
      </c>
      <c r="B181" s="24"/>
      <c r="C181" s="24"/>
      <c r="D181" s="24"/>
      <c r="E181" s="10">
        <f>SUBTOTAL(9,E180:E180)</f>
        <v>1</v>
      </c>
      <c r="F181" s="10" t="s">
        <v>333</v>
      </c>
      <c r="G181" s="10">
        <f>SUBTOTAL(9,G180:G180)</f>
        <v>7560</v>
      </c>
    </row>
    <row r="182" spans="1:7" ht="40.049999999999997" customHeight="1" x14ac:dyDescent="0.2">
      <c r="A182" s="5" t="s">
        <v>584</v>
      </c>
      <c r="B182" s="25" t="s">
        <v>585</v>
      </c>
      <c r="C182" s="25"/>
      <c r="D182" s="5" t="s">
        <v>389</v>
      </c>
      <c r="E182" s="8">
        <v>1</v>
      </c>
      <c r="F182" s="8">
        <v>20000</v>
      </c>
      <c r="G182" s="8">
        <v>20000</v>
      </c>
    </row>
    <row r="183" spans="1:7" ht="25.05" customHeight="1" x14ac:dyDescent="0.2">
      <c r="A183" s="24" t="s">
        <v>497</v>
      </c>
      <c r="B183" s="24"/>
      <c r="C183" s="24"/>
      <c r="D183" s="24"/>
      <c r="E183" s="10">
        <f>SUBTOTAL(9,E182:E182)</f>
        <v>1</v>
      </c>
      <c r="F183" s="10" t="s">
        <v>333</v>
      </c>
      <c r="G183" s="10">
        <f>SUBTOTAL(9,G182:G182)</f>
        <v>20000</v>
      </c>
    </row>
    <row r="184" spans="1:7" ht="40.049999999999997" customHeight="1" x14ac:dyDescent="0.2">
      <c r="A184" s="5" t="s">
        <v>586</v>
      </c>
      <c r="B184" s="25" t="s">
        <v>587</v>
      </c>
      <c r="C184" s="25"/>
      <c r="D184" s="5" t="s">
        <v>389</v>
      </c>
      <c r="E184" s="8">
        <v>1</v>
      </c>
      <c r="F184" s="8">
        <v>21223.23</v>
      </c>
      <c r="G184" s="8">
        <v>21223.23</v>
      </c>
    </row>
    <row r="185" spans="1:7" ht="25.05" customHeight="1" x14ac:dyDescent="0.2">
      <c r="A185" s="24" t="s">
        <v>497</v>
      </c>
      <c r="B185" s="24"/>
      <c r="C185" s="24"/>
      <c r="D185" s="24"/>
      <c r="E185" s="10">
        <f>SUBTOTAL(9,E184:E184)</f>
        <v>1</v>
      </c>
      <c r="F185" s="10" t="s">
        <v>333</v>
      </c>
      <c r="G185" s="10">
        <f>SUBTOTAL(9,G184:G184)</f>
        <v>21223.23</v>
      </c>
    </row>
    <row r="186" spans="1:7" ht="25.05" customHeight="1" x14ac:dyDescent="0.2">
      <c r="A186" s="24" t="s">
        <v>542</v>
      </c>
      <c r="B186" s="24"/>
      <c r="C186" s="24"/>
      <c r="D186" s="24"/>
      <c r="E186" s="24"/>
      <c r="F186" s="24"/>
      <c r="G186" s="10">
        <f>SUBTOTAL(9,G158:G185)</f>
        <v>246397.15000000002</v>
      </c>
    </row>
    <row r="187" spans="1:7" ht="25.05" customHeight="1" x14ac:dyDescent="0.2"/>
    <row r="188" spans="1:7" ht="19.95" customHeight="1" x14ac:dyDescent="0.2">
      <c r="A188" s="22" t="s">
        <v>415</v>
      </c>
      <c r="B188" s="22"/>
      <c r="C188" s="23" t="s">
        <v>248</v>
      </c>
      <c r="D188" s="23"/>
      <c r="E188" s="23"/>
      <c r="F188" s="23"/>
      <c r="G188" s="23"/>
    </row>
    <row r="189" spans="1:7" ht="19.95" customHeight="1" x14ac:dyDescent="0.2">
      <c r="A189" s="22" t="s">
        <v>416</v>
      </c>
      <c r="B189" s="22"/>
      <c r="C189" s="23" t="s">
        <v>417</v>
      </c>
      <c r="D189" s="23"/>
      <c r="E189" s="23"/>
      <c r="F189" s="23"/>
      <c r="G189" s="23"/>
    </row>
    <row r="190" spans="1:7" ht="25.05" customHeight="1" x14ac:dyDescent="0.2">
      <c r="A190" s="22" t="s">
        <v>418</v>
      </c>
      <c r="B190" s="22"/>
      <c r="C190" s="23" t="s">
        <v>389</v>
      </c>
      <c r="D190" s="23"/>
      <c r="E190" s="23"/>
      <c r="F190" s="23"/>
      <c r="G190" s="23"/>
    </row>
    <row r="191" spans="1:7" ht="15" customHeight="1" x14ac:dyDescent="0.2"/>
    <row r="192" spans="1:7" ht="25.05" customHeight="1" x14ac:dyDescent="0.2">
      <c r="A192" s="14" t="s">
        <v>588</v>
      </c>
      <c r="B192" s="14"/>
      <c r="C192" s="14"/>
      <c r="D192" s="14"/>
      <c r="E192" s="14"/>
      <c r="F192" s="14"/>
      <c r="G192" s="14"/>
    </row>
    <row r="193" spans="1:7" ht="15" customHeight="1" x14ac:dyDescent="0.2"/>
    <row r="194" spans="1:7" ht="49.95" customHeight="1" x14ac:dyDescent="0.2">
      <c r="A194" s="5" t="s">
        <v>325</v>
      </c>
      <c r="B194" s="20" t="s">
        <v>463</v>
      </c>
      <c r="C194" s="20"/>
      <c r="D194" s="5" t="s">
        <v>490</v>
      </c>
      <c r="E194" s="5" t="s">
        <v>491</v>
      </c>
      <c r="F194" s="5" t="s">
        <v>492</v>
      </c>
      <c r="G194" s="5" t="s">
        <v>493</v>
      </c>
    </row>
    <row r="195" spans="1:7" ht="15" customHeight="1" x14ac:dyDescent="0.2">
      <c r="A195" s="5">
        <v>1</v>
      </c>
      <c r="B195" s="20">
        <v>2</v>
      </c>
      <c r="C195" s="20"/>
      <c r="D195" s="5">
        <v>3</v>
      </c>
      <c r="E195" s="5">
        <v>4</v>
      </c>
      <c r="F195" s="5">
        <v>5</v>
      </c>
      <c r="G195" s="5">
        <v>6</v>
      </c>
    </row>
    <row r="196" spans="1:7" ht="40.049999999999997" customHeight="1" x14ac:dyDescent="0.2">
      <c r="A196" s="5" t="s">
        <v>453</v>
      </c>
      <c r="B196" s="25" t="s">
        <v>589</v>
      </c>
      <c r="C196" s="25"/>
      <c r="D196" s="5" t="s">
        <v>496</v>
      </c>
      <c r="E196" s="8">
        <v>1</v>
      </c>
      <c r="F196" s="8">
        <v>32496</v>
      </c>
      <c r="G196" s="8">
        <v>32496</v>
      </c>
    </row>
    <row r="197" spans="1:7" ht="25.05" customHeight="1" x14ac:dyDescent="0.2">
      <c r="A197" s="24" t="s">
        <v>497</v>
      </c>
      <c r="B197" s="24"/>
      <c r="C197" s="24"/>
      <c r="D197" s="24"/>
      <c r="E197" s="10">
        <f>SUBTOTAL(9,E196:E196)</f>
        <v>1</v>
      </c>
      <c r="F197" s="10" t="s">
        <v>333</v>
      </c>
      <c r="G197" s="10">
        <f>SUBTOTAL(9,G196:G196)</f>
        <v>32496</v>
      </c>
    </row>
    <row r="198" spans="1:7" ht="40.049999999999997" customHeight="1" x14ac:dyDescent="0.2">
      <c r="A198" s="5" t="s">
        <v>455</v>
      </c>
      <c r="B198" s="25" t="s">
        <v>590</v>
      </c>
      <c r="C198" s="25"/>
      <c r="D198" s="5" t="s">
        <v>389</v>
      </c>
      <c r="E198" s="8">
        <v>1</v>
      </c>
      <c r="F198" s="8">
        <v>25000</v>
      </c>
      <c r="G198" s="8">
        <v>25000</v>
      </c>
    </row>
    <row r="199" spans="1:7" ht="25.05" customHeight="1" x14ac:dyDescent="0.2">
      <c r="A199" s="24" t="s">
        <v>497</v>
      </c>
      <c r="B199" s="24"/>
      <c r="C199" s="24"/>
      <c r="D199" s="24"/>
      <c r="E199" s="10">
        <f>SUBTOTAL(9,E198:E198)</f>
        <v>1</v>
      </c>
      <c r="F199" s="10" t="s">
        <v>333</v>
      </c>
      <c r="G199" s="10">
        <f>SUBTOTAL(9,G198:G198)</f>
        <v>25000</v>
      </c>
    </row>
    <row r="200" spans="1:7" ht="40.049999999999997" customHeight="1" x14ac:dyDescent="0.2">
      <c r="A200" s="5" t="s">
        <v>591</v>
      </c>
      <c r="B200" s="25" t="s">
        <v>592</v>
      </c>
      <c r="C200" s="25"/>
      <c r="D200" s="5" t="s">
        <v>496</v>
      </c>
      <c r="E200" s="8">
        <v>1</v>
      </c>
      <c r="F200" s="8">
        <v>598779.55000000005</v>
      </c>
      <c r="G200" s="8">
        <v>598779.55000000005</v>
      </c>
    </row>
    <row r="201" spans="1:7" ht="25.05" customHeight="1" x14ac:dyDescent="0.2">
      <c r="A201" s="24" t="s">
        <v>497</v>
      </c>
      <c r="B201" s="24"/>
      <c r="C201" s="24"/>
      <c r="D201" s="24"/>
      <c r="E201" s="10">
        <f>SUBTOTAL(9,E200:E200)</f>
        <v>1</v>
      </c>
      <c r="F201" s="10" t="s">
        <v>333</v>
      </c>
      <c r="G201" s="10">
        <f>SUBTOTAL(9,G200:G200)</f>
        <v>598779.55000000005</v>
      </c>
    </row>
    <row r="202" spans="1:7" ht="40.049999999999997" customHeight="1" x14ac:dyDescent="0.2">
      <c r="A202" s="5" t="s">
        <v>593</v>
      </c>
      <c r="B202" s="25" t="s">
        <v>594</v>
      </c>
      <c r="C202" s="25"/>
      <c r="D202" s="5" t="s">
        <v>389</v>
      </c>
      <c r="E202" s="8">
        <v>1</v>
      </c>
      <c r="F202" s="8">
        <v>50000</v>
      </c>
      <c r="G202" s="8">
        <v>50000</v>
      </c>
    </row>
    <row r="203" spans="1:7" ht="25.05" customHeight="1" x14ac:dyDescent="0.2">
      <c r="A203" s="24" t="s">
        <v>497</v>
      </c>
      <c r="B203" s="24"/>
      <c r="C203" s="24"/>
      <c r="D203" s="24"/>
      <c r="E203" s="10">
        <f>SUBTOTAL(9,E202:E202)</f>
        <v>1</v>
      </c>
      <c r="F203" s="10" t="s">
        <v>333</v>
      </c>
      <c r="G203" s="10">
        <f>SUBTOTAL(9,G202:G202)</f>
        <v>50000</v>
      </c>
    </row>
    <row r="204" spans="1:7" ht="40.049999999999997" customHeight="1" x14ac:dyDescent="0.2">
      <c r="A204" s="5" t="s">
        <v>595</v>
      </c>
      <c r="B204" s="25" t="s">
        <v>596</v>
      </c>
      <c r="C204" s="25"/>
      <c r="D204" s="5" t="s">
        <v>389</v>
      </c>
      <c r="E204" s="8">
        <v>1</v>
      </c>
      <c r="F204" s="8">
        <v>6500</v>
      </c>
      <c r="G204" s="8">
        <v>6500</v>
      </c>
    </row>
    <row r="205" spans="1:7" ht="25.05" customHeight="1" x14ac:dyDescent="0.2">
      <c r="A205" s="24" t="s">
        <v>497</v>
      </c>
      <c r="B205" s="24"/>
      <c r="C205" s="24"/>
      <c r="D205" s="24"/>
      <c r="E205" s="10">
        <f>SUBTOTAL(9,E204:E204)</f>
        <v>1</v>
      </c>
      <c r="F205" s="10" t="s">
        <v>333</v>
      </c>
      <c r="G205" s="10">
        <f>SUBTOTAL(9,G204:G204)</f>
        <v>6500</v>
      </c>
    </row>
    <row r="206" spans="1:7" ht="40.049999999999997" customHeight="1" x14ac:dyDescent="0.2">
      <c r="A206" s="5" t="s">
        <v>597</v>
      </c>
      <c r="B206" s="25" t="s">
        <v>598</v>
      </c>
      <c r="C206" s="25"/>
      <c r="D206" s="5" t="s">
        <v>389</v>
      </c>
      <c r="E206" s="8">
        <v>1</v>
      </c>
      <c r="F206" s="8">
        <v>6800</v>
      </c>
      <c r="G206" s="8">
        <v>6800</v>
      </c>
    </row>
    <row r="207" spans="1:7" ht="25.05" customHeight="1" x14ac:dyDescent="0.2">
      <c r="A207" s="24" t="s">
        <v>497</v>
      </c>
      <c r="B207" s="24"/>
      <c r="C207" s="24"/>
      <c r="D207" s="24"/>
      <c r="E207" s="10">
        <f>SUBTOTAL(9,E206:E206)</f>
        <v>1</v>
      </c>
      <c r="F207" s="10" t="s">
        <v>333</v>
      </c>
      <c r="G207" s="10">
        <f>SUBTOTAL(9,G206:G206)</f>
        <v>6800</v>
      </c>
    </row>
    <row r="208" spans="1:7" ht="40.049999999999997" customHeight="1" x14ac:dyDescent="0.2">
      <c r="A208" s="5" t="s">
        <v>599</v>
      </c>
      <c r="B208" s="25" t="s">
        <v>600</v>
      </c>
      <c r="C208" s="25"/>
      <c r="D208" s="5" t="s">
        <v>389</v>
      </c>
      <c r="E208" s="8">
        <v>1</v>
      </c>
      <c r="F208" s="8">
        <v>11050</v>
      </c>
      <c r="G208" s="8">
        <v>11050</v>
      </c>
    </row>
    <row r="209" spans="1:7" ht="25.05" customHeight="1" x14ac:dyDescent="0.2">
      <c r="A209" s="24" t="s">
        <v>497</v>
      </c>
      <c r="B209" s="24"/>
      <c r="C209" s="24"/>
      <c r="D209" s="24"/>
      <c r="E209" s="10">
        <f>SUBTOTAL(9,E208:E208)</f>
        <v>1</v>
      </c>
      <c r="F209" s="10" t="s">
        <v>333</v>
      </c>
      <c r="G209" s="10">
        <f>SUBTOTAL(9,G208:G208)</f>
        <v>11050</v>
      </c>
    </row>
    <row r="210" spans="1:7" ht="40.049999999999997" customHeight="1" x14ac:dyDescent="0.2">
      <c r="A210" s="5" t="s">
        <v>601</v>
      </c>
      <c r="B210" s="25" t="s">
        <v>602</v>
      </c>
      <c r="C210" s="25"/>
      <c r="D210" s="5" t="s">
        <v>389</v>
      </c>
      <c r="E210" s="8">
        <v>1</v>
      </c>
      <c r="F210" s="8">
        <v>10400</v>
      </c>
      <c r="G210" s="8">
        <v>10400</v>
      </c>
    </row>
    <row r="211" spans="1:7" ht="25.05" customHeight="1" x14ac:dyDescent="0.2">
      <c r="A211" s="24" t="s">
        <v>497</v>
      </c>
      <c r="B211" s="24"/>
      <c r="C211" s="24"/>
      <c r="D211" s="24"/>
      <c r="E211" s="10">
        <f>SUBTOTAL(9,E210:E210)</f>
        <v>1</v>
      </c>
      <c r="F211" s="10" t="s">
        <v>333</v>
      </c>
      <c r="G211" s="10">
        <f>SUBTOTAL(9,G210:G210)</f>
        <v>10400</v>
      </c>
    </row>
    <row r="212" spans="1:7" ht="40.049999999999997" customHeight="1" x14ac:dyDescent="0.2">
      <c r="A212" s="5" t="s">
        <v>603</v>
      </c>
      <c r="B212" s="25" t="s">
        <v>604</v>
      </c>
      <c r="C212" s="25"/>
      <c r="D212" s="5" t="s">
        <v>389</v>
      </c>
      <c r="E212" s="8">
        <v>1</v>
      </c>
      <c r="F212" s="8">
        <v>16900</v>
      </c>
      <c r="G212" s="8">
        <v>16900</v>
      </c>
    </row>
    <row r="213" spans="1:7" ht="25.05" customHeight="1" x14ac:dyDescent="0.2">
      <c r="A213" s="24" t="s">
        <v>497</v>
      </c>
      <c r="B213" s="24"/>
      <c r="C213" s="24"/>
      <c r="D213" s="24"/>
      <c r="E213" s="10">
        <f>SUBTOTAL(9,E212:E212)</f>
        <v>1</v>
      </c>
      <c r="F213" s="10" t="s">
        <v>333</v>
      </c>
      <c r="G213" s="10">
        <f>SUBTOTAL(9,G212:G212)</f>
        <v>16900</v>
      </c>
    </row>
    <row r="214" spans="1:7" ht="40.049999999999997" customHeight="1" x14ac:dyDescent="0.2">
      <c r="A214" s="5" t="s">
        <v>605</v>
      </c>
      <c r="B214" s="25" t="s">
        <v>606</v>
      </c>
      <c r="C214" s="25"/>
      <c r="D214" s="5" t="s">
        <v>389</v>
      </c>
      <c r="E214" s="8">
        <v>1</v>
      </c>
      <c r="F214" s="8">
        <v>2900</v>
      </c>
      <c r="G214" s="8">
        <v>2900</v>
      </c>
    </row>
    <row r="215" spans="1:7" ht="25.05" customHeight="1" x14ac:dyDescent="0.2">
      <c r="A215" s="24" t="s">
        <v>497</v>
      </c>
      <c r="B215" s="24"/>
      <c r="C215" s="24"/>
      <c r="D215" s="24"/>
      <c r="E215" s="10">
        <f>SUBTOTAL(9,E214:E214)</f>
        <v>1</v>
      </c>
      <c r="F215" s="10" t="s">
        <v>333</v>
      </c>
      <c r="G215" s="10">
        <f>SUBTOTAL(9,G214:G214)</f>
        <v>2900</v>
      </c>
    </row>
    <row r="216" spans="1:7" ht="40.049999999999997" customHeight="1" x14ac:dyDescent="0.2">
      <c r="A216" s="5" t="s">
        <v>607</v>
      </c>
      <c r="B216" s="25" t="s">
        <v>608</v>
      </c>
      <c r="C216" s="25"/>
      <c r="D216" s="5" t="s">
        <v>389</v>
      </c>
      <c r="E216" s="8">
        <v>1</v>
      </c>
      <c r="F216" s="8">
        <v>3258.75</v>
      </c>
      <c r="G216" s="8">
        <v>3258.75</v>
      </c>
    </row>
    <row r="217" spans="1:7" ht="25.05" customHeight="1" x14ac:dyDescent="0.2">
      <c r="A217" s="24" t="s">
        <v>497</v>
      </c>
      <c r="B217" s="24"/>
      <c r="C217" s="24"/>
      <c r="D217" s="24"/>
      <c r="E217" s="10">
        <f>SUBTOTAL(9,E216:E216)</f>
        <v>1</v>
      </c>
      <c r="F217" s="10" t="s">
        <v>333</v>
      </c>
      <c r="G217" s="10">
        <f>SUBTOTAL(9,G216:G216)</f>
        <v>3258.75</v>
      </c>
    </row>
    <row r="218" spans="1:7" ht="40.049999999999997" customHeight="1" x14ac:dyDescent="0.2">
      <c r="A218" s="5" t="s">
        <v>609</v>
      </c>
      <c r="B218" s="25" t="s">
        <v>610</v>
      </c>
      <c r="C218" s="25"/>
      <c r="D218" s="5" t="s">
        <v>389</v>
      </c>
      <c r="E218" s="8">
        <v>1</v>
      </c>
      <c r="F218" s="8">
        <v>3258.75</v>
      </c>
      <c r="G218" s="8">
        <v>3258.75</v>
      </c>
    </row>
    <row r="219" spans="1:7" ht="25.05" customHeight="1" x14ac:dyDescent="0.2">
      <c r="A219" s="24" t="s">
        <v>497</v>
      </c>
      <c r="B219" s="24"/>
      <c r="C219" s="24"/>
      <c r="D219" s="24"/>
      <c r="E219" s="10">
        <f>SUBTOTAL(9,E218:E218)</f>
        <v>1</v>
      </c>
      <c r="F219" s="10" t="s">
        <v>333</v>
      </c>
      <c r="G219" s="10">
        <f>SUBTOTAL(9,G218:G218)</f>
        <v>3258.75</v>
      </c>
    </row>
    <row r="220" spans="1:7" ht="40.049999999999997" customHeight="1" x14ac:dyDescent="0.2">
      <c r="A220" s="5" t="s">
        <v>611</v>
      </c>
      <c r="B220" s="25" t="s">
        <v>612</v>
      </c>
      <c r="C220" s="25"/>
      <c r="D220" s="5" t="s">
        <v>389</v>
      </c>
      <c r="E220" s="8">
        <v>1</v>
      </c>
      <c r="F220" s="8">
        <v>7670</v>
      </c>
      <c r="G220" s="8">
        <v>7670</v>
      </c>
    </row>
    <row r="221" spans="1:7" ht="25.05" customHeight="1" x14ac:dyDescent="0.2">
      <c r="A221" s="24" t="s">
        <v>497</v>
      </c>
      <c r="B221" s="24"/>
      <c r="C221" s="24"/>
      <c r="D221" s="24"/>
      <c r="E221" s="10">
        <f>SUBTOTAL(9,E220:E220)</f>
        <v>1</v>
      </c>
      <c r="F221" s="10" t="s">
        <v>333</v>
      </c>
      <c r="G221" s="10">
        <f>SUBTOTAL(9,G220:G220)</f>
        <v>7670</v>
      </c>
    </row>
    <row r="222" spans="1:7" ht="40.049999999999997" customHeight="1" x14ac:dyDescent="0.2">
      <c r="A222" s="5" t="s">
        <v>613</v>
      </c>
      <c r="B222" s="25" t="s">
        <v>614</v>
      </c>
      <c r="C222" s="25"/>
      <c r="D222" s="5" t="s">
        <v>389</v>
      </c>
      <c r="E222" s="8">
        <v>1</v>
      </c>
      <c r="F222" s="8">
        <v>27200</v>
      </c>
      <c r="G222" s="8">
        <v>27200</v>
      </c>
    </row>
    <row r="223" spans="1:7" ht="25.05" customHeight="1" x14ac:dyDescent="0.2">
      <c r="A223" s="24" t="s">
        <v>497</v>
      </c>
      <c r="B223" s="24"/>
      <c r="C223" s="24"/>
      <c r="D223" s="24"/>
      <c r="E223" s="10">
        <f>SUBTOTAL(9,E222:E222)</f>
        <v>1</v>
      </c>
      <c r="F223" s="10" t="s">
        <v>333</v>
      </c>
      <c r="G223" s="10">
        <f>SUBTOTAL(9,G222:G222)</f>
        <v>27200</v>
      </c>
    </row>
    <row r="224" spans="1:7" ht="40.049999999999997" customHeight="1" x14ac:dyDescent="0.2">
      <c r="A224" s="5" t="s">
        <v>615</v>
      </c>
      <c r="B224" s="25" t="s">
        <v>616</v>
      </c>
      <c r="C224" s="25"/>
      <c r="D224" s="5" t="s">
        <v>389</v>
      </c>
      <c r="E224" s="8">
        <v>1</v>
      </c>
      <c r="F224" s="8">
        <v>11200</v>
      </c>
      <c r="G224" s="8">
        <v>11200</v>
      </c>
    </row>
    <row r="225" spans="1:7" ht="25.05" customHeight="1" x14ac:dyDescent="0.2">
      <c r="A225" s="24" t="s">
        <v>497</v>
      </c>
      <c r="B225" s="24"/>
      <c r="C225" s="24"/>
      <c r="D225" s="24"/>
      <c r="E225" s="10">
        <f>SUBTOTAL(9,E224:E224)</f>
        <v>1</v>
      </c>
      <c r="F225" s="10" t="s">
        <v>333</v>
      </c>
      <c r="G225" s="10">
        <f>SUBTOTAL(9,G224:G224)</f>
        <v>11200</v>
      </c>
    </row>
    <row r="226" spans="1:7" ht="40.049999999999997" customHeight="1" x14ac:dyDescent="0.2">
      <c r="A226" s="5" t="s">
        <v>617</v>
      </c>
      <c r="B226" s="25" t="s">
        <v>618</v>
      </c>
      <c r="C226" s="25"/>
      <c r="D226" s="5" t="s">
        <v>389</v>
      </c>
      <c r="E226" s="8">
        <v>1</v>
      </c>
      <c r="F226" s="8">
        <v>1900</v>
      </c>
      <c r="G226" s="8">
        <v>1900</v>
      </c>
    </row>
    <row r="227" spans="1:7" ht="25.05" customHeight="1" x14ac:dyDescent="0.2">
      <c r="A227" s="24" t="s">
        <v>497</v>
      </c>
      <c r="B227" s="24"/>
      <c r="C227" s="24"/>
      <c r="D227" s="24"/>
      <c r="E227" s="10">
        <f>SUBTOTAL(9,E226:E226)</f>
        <v>1</v>
      </c>
      <c r="F227" s="10" t="s">
        <v>333</v>
      </c>
      <c r="G227" s="10">
        <f>SUBTOTAL(9,G226:G226)</f>
        <v>1900</v>
      </c>
    </row>
    <row r="228" spans="1:7" ht="40.049999999999997" customHeight="1" x14ac:dyDescent="0.2">
      <c r="A228" s="5" t="s">
        <v>619</v>
      </c>
      <c r="B228" s="25" t="s">
        <v>620</v>
      </c>
      <c r="C228" s="25"/>
      <c r="D228" s="5" t="s">
        <v>389</v>
      </c>
      <c r="E228" s="8">
        <v>1</v>
      </c>
      <c r="F228" s="8">
        <v>1900</v>
      </c>
      <c r="G228" s="8">
        <v>1900</v>
      </c>
    </row>
    <row r="229" spans="1:7" ht="25.05" customHeight="1" x14ac:dyDescent="0.2">
      <c r="A229" s="24" t="s">
        <v>497</v>
      </c>
      <c r="B229" s="24"/>
      <c r="C229" s="24"/>
      <c r="D229" s="24"/>
      <c r="E229" s="10">
        <f>SUBTOTAL(9,E228:E228)</f>
        <v>1</v>
      </c>
      <c r="F229" s="10" t="s">
        <v>333</v>
      </c>
      <c r="G229" s="10">
        <f>SUBTOTAL(9,G228:G228)</f>
        <v>1900</v>
      </c>
    </row>
    <row r="230" spans="1:7" ht="40.049999999999997" customHeight="1" x14ac:dyDescent="0.2">
      <c r="A230" s="5" t="s">
        <v>621</v>
      </c>
      <c r="B230" s="25" t="s">
        <v>622</v>
      </c>
      <c r="C230" s="25"/>
      <c r="D230" s="5" t="s">
        <v>389</v>
      </c>
      <c r="E230" s="8">
        <v>1</v>
      </c>
      <c r="F230" s="8">
        <v>3490</v>
      </c>
      <c r="G230" s="8">
        <v>3490</v>
      </c>
    </row>
    <row r="231" spans="1:7" ht="25.05" customHeight="1" x14ac:dyDescent="0.2">
      <c r="A231" s="24" t="s">
        <v>497</v>
      </c>
      <c r="B231" s="24"/>
      <c r="C231" s="24"/>
      <c r="D231" s="24"/>
      <c r="E231" s="10">
        <f>SUBTOTAL(9,E230:E230)</f>
        <v>1</v>
      </c>
      <c r="F231" s="10" t="s">
        <v>333</v>
      </c>
      <c r="G231" s="10">
        <f>SUBTOTAL(9,G230:G230)</f>
        <v>3490</v>
      </c>
    </row>
    <row r="232" spans="1:7" ht="25.05" customHeight="1" x14ac:dyDescent="0.2">
      <c r="A232" s="24" t="s">
        <v>542</v>
      </c>
      <c r="B232" s="24"/>
      <c r="C232" s="24"/>
      <c r="D232" s="24"/>
      <c r="E232" s="24"/>
      <c r="F232" s="24"/>
      <c r="G232" s="10">
        <f>SUBTOTAL(9,G196:G231)</f>
        <v>820703.05</v>
      </c>
    </row>
    <row r="233" spans="1:7" ht="25.05" customHeight="1" x14ac:dyDescent="0.2"/>
    <row r="234" spans="1:7" ht="19.95" customHeight="1" x14ac:dyDescent="0.2">
      <c r="A234" s="22" t="s">
        <v>415</v>
      </c>
      <c r="B234" s="22"/>
      <c r="C234" s="23" t="s">
        <v>248</v>
      </c>
      <c r="D234" s="23"/>
      <c r="E234" s="23"/>
      <c r="F234" s="23"/>
      <c r="G234" s="23"/>
    </row>
    <row r="235" spans="1:7" ht="19.95" customHeight="1" x14ac:dyDescent="0.2">
      <c r="A235" s="22" t="s">
        <v>416</v>
      </c>
      <c r="B235" s="22"/>
      <c r="C235" s="23" t="s">
        <v>417</v>
      </c>
      <c r="D235" s="23"/>
      <c r="E235" s="23"/>
      <c r="F235" s="23"/>
      <c r="G235" s="23"/>
    </row>
    <row r="236" spans="1:7" ht="25.05" customHeight="1" x14ac:dyDescent="0.2">
      <c r="A236" s="22" t="s">
        <v>418</v>
      </c>
      <c r="B236" s="22"/>
      <c r="C236" s="23" t="s">
        <v>389</v>
      </c>
      <c r="D236" s="23"/>
      <c r="E236" s="23"/>
      <c r="F236" s="23"/>
      <c r="G236" s="23"/>
    </row>
    <row r="237" spans="1:7" ht="15" customHeight="1" x14ac:dyDescent="0.2"/>
    <row r="238" spans="1:7" ht="25.05" customHeight="1" x14ac:dyDescent="0.2">
      <c r="A238" s="14" t="s">
        <v>623</v>
      </c>
      <c r="B238" s="14"/>
      <c r="C238" s="14"/>
      <c r="D238" s="14"/>
      <c r="E238" s="14"/>
      <c r="F238" s="14"/>
      <c r="G238" s="14"/>
    </row>
    <row r="239" spans="1:7" ht="15" customHeight="1" x14ac:dyDescent="0.2"/>
    <row r="240" spans="1:7" ht="49.95" customHeight="1" x14ac:dyDescent="0.2">
      <c r="A240" s="5" t="s">
        <v>325</v>
      </c>
      <c r="B240" s="20" t="s">
        <v>463</v>
      </c>
      <c r="C240" s="20"/>
      <c r="D240" s="5" t="s">
        <v>490</v>
      </c>
      <c r="E240" s="5" t="s">
        <v>491</v>
      </c>
      <c r="F240" s="5" t="s">
        <v>492</v>
      </c>
      <c r="G240" s="5" t="s">
        <v>493</v>
      </c>
    </row>
    <row r="241" spans="1:7" ht="15" customHeight="1" x14ac:dyDescent="0.2">
      <c r="A241" s="5">
        <v>1</v>
      </c>
      <c r="B241" s="20">
        <v>2</v>
      </c>
      <c r="C241" s="20"/>
      <c r="D241" s="5">
        <v>3</v>
      </c>
      <c r="E241" s="5">
        <v>4</v>
      </c>
      <c r="F241" s="5">
        <v>5</v>
      </c>
      <c r="G241" s="5">
        <v>6</v>
      </c>
    </row>
    <row r="242" spans="1:7" ht="40.049999999999997" customHeight="1" x14ac:dyDescent="0.2">
      <c r="A242" s="5" t="s">
        <v>624</v>
      </c>
      <c r="B242" s="25" t="s">
        <v>625</v>
      </c>
      <c r="C242" s="25"/>
      <c r="D242" s="5" t="s">
        <v>389</v>
      </c>
      <c r="E242" s="8">
        <v>1</v>
      </c>
      <c r="F242" s="8">
        <v>13000</v>
      </c>
      <c r="G242" s="8">
        <v>13000</v>
      </c>
    </row>
    <row r="243" spans="1:7" ht="25.05" customHeight="1" x14ac:dyDescent="0.2">
      <c r="A243" s="24" t="s">
        <v>497</v>
      </c>
      <c r="B243" s="24"/>
      <c r="C243" s="24"/>
      <c r="D243" s="24"/>
      <c r="E243" s="10">
        <f>SUBTOTAL(9,E242:E242)</f>
        <v>1</v>
      </c>
      <c r="F243" s="10" t="s">
        <v>333</v>
      </c>
      <c r="G243" s="10">
        <f>SUBTOTAL(9,G242:G242)</f>
        <v>13000</v>
      </c>
    </row>
    <row r="244" spans="1:7" ht="40.049999999999997" customHeight="1" x14ac:dyDescent="0.2">
      <c r="A244" s="5" t="s">
        <v>626</v>
      </c>
      <c r="B244" s="25" t="s">
        <v>627</v>
      </c>
      <c r="C244" s="25"/>
      <c r="D244" s="5" t="s">
        <v>389</v>
      </c>
      <c r="E244" s="8">
        <v>1</v>
      </c>
      <c r="F244" s="8">
        <v>18500</v>
      </c>
      <c r="G244" s="8">
        <v>18500</v>
      </c>
    </row>
    <row r="245" spans="1:7" ht="25.05" customHeight="1" x14ac:dyDescent="0.2">
      <c r="A245" s="24" t="s">
        <v>497</v>
      </c>
      <c r="B245" s="24"/>
      <c r="C245" s="24"/>
      <c r="D245" s="24"/>
      <c r="E245" s="10">
        <f>SUBTOTAL(9,E244:E244)</f>
        <v>1</v>
      </c>
      <c r="F245" s="10" t="s">
        <v>333</v>
      </c>
      <c r="G245" s="10">
        <f>SUBTOTAL(9,G244:G244)</f>
        <v>18500</v>
      </c>
    </row>
    <row r="246" spans="1:7" ht="40.049999999999997" customHeight="1" x14ac:dyDescent="0.2">
      <c r="A246" s="5" t="s">
        <v>628</v>
      </c>
      <c r="B246" s="25" t="s">
        <v>629</v>
      </c>
      <c r="C246" s="25"/>
      <c r="D246" s="5" t="s">
        <v>389</v>
      </c>
      <c r="E246" s="8">
        <v>1</v>
      </c>
      <c r="F246" s="8">
        <v>143920</v>
      </c>
      <c r="G246" s="8">
        <v>143920</v>
      </c>
    </row>
    <row r="247" spans="1:7" ht="25.05" customHeight="1" x14ac:dyDescent="0.2">
      <c r="A247" s="24" t="s">
        <v>497</v>
      </c>
      <c r="B247" s="24"/>
      <c r="C247" s="24"/>
      <c r="D247" s="24"/>
      <c r="E247" s="10">
        <f>SUBTOTAL(9,E246:E246)</f>
        <v>1</v>
      </c>
      <c r="F247" s="10" t="s">
        <v>333</v>
      </c>
      <c r="G247" s="10">
        <f>SUBTOTAL(9,G246:G246)</f>
        <v>143920</v>
      </c>
    </row>
    <row r="248" spans="1:7" ht="40.049999999999997" customHeight="1" x14ac:dyDescent="0.2">
      <c r="A248" s="5" t="s">
        <v>155</v>
      </c>
      <c r="B248" s="25" t="s">
        <v>630</v>
      </c>
      <c r="C248" s="25"/>
      <c r="D248" s="5" t="s">
        <v>389</v>
      </c>
      <c r="E248" s="8">
        <v>1</v>
      </c>
      <c r="F248" s="8">
        <v>37500</v>
      </c>
      <c r="G248" s="8">
        <v>37500</v>
      </c>
    </row>
    <row r="249" spans="1:7" ht="25.05" customHeight="1" x14ac:dyDescent="0.2">
      <c r="A249" s="24" t="s">
        <v>497</v>
      </c>
      <c r="B249" s="24"/>
      <c r="C249" s="24"/>
      <c r="D249" s="24"/>
      <c r="E249" s="10">
        <f>SUBTOTAL(9,E248:E248)</f>
        <v>1</v>
      </c>
      <c r="F249" s="10" t="s">
        <v>333</v>
      </c>
      <c r="G249" s="10">
        <f>SUBTOTAL(9,G248:G248)</f>
        <v>37500</v>
      </c>
    </row>
    <row r="250" spans="1:7" ht="40.049999999999997" customHeight="1" x14ac:dyDescent="0.2">
      <c r="A250" s="5" t="s">
        <v>158</v>
      </c>
      <c r="B250" s="25" t="s">
        <v>631</v>
      </c>
      <c r="C250" s="25"/>
      <c r="D250" s="5" t="s">
        <v>389</v>
      </c>
      <c r="E250" s="8">
        <v>1</v>
      </c>
      <c r="F250" s="8">
        <v>19000</v>
      </c>
      <c r="G250" s="8">
        <v>19000</v>
      </c>
    </row>
    <row r="251" spans="1:7" ht="25.05" customHeight="1" x14ac:dyDescent="0.2">
      <c r="A251" s="24" t="s">
        <v>497</v>
      </c>
      <c r="B251" s="24"/>
      <c r="C251" s="24"/>
      <c r="D251" s="24"/>
      <c r="E251" s="10">
        <f>SUBTOTAL(9,E250:E250)</f>
        <v>1</v>
      </c>
      <c r="F251" s="10" t="s">
        <v>333</v>
      </c>
      <c r="G251" s="10">
        <f>SUBTOTAL(9,G250:G250)</f>
        <v>19000</v>
      </c>
    </row>
    <row r="252" spans="1:7" ht="25.05" customHeight="1" x14ac:dyDescent="0.2">
      <c r="A252" s="24" t="s">
        <v>542</v>
      </c>
      <c r="B252" s="24"/>
      <c r="C252" s="24"/>
      <c r="D252" s="24"/>
      <c r="E252" s="24"/>
      <c r="F252" s="24"/>
      <c r="G252" s="10">
        <f>SUBTOTAL(9,G242:G251)</f>
        <v>231920</v>
      </c>
    </row>
    <row r="253" spans="1:7" ht="25.05" customHeight="1" x14ac:dyDescent="0.2"/>
    <row r="254" spans="1:7" ht="19.95" customHeight="1" x14ac:dyDescent="0.2">
      <c r="A254" s="22" t="s">
        <v>415</v>
      </c>
      <c r="B254" s="22"/>
      <c r="C254" s="23" t="s">
        <v>248</v>
      </c>
      <c r="D254" s="23"/>
      <c r="E254" s="23"/>
      <c r="F254" s="23"/>
      <c r="G254" s="23"/>
    </row>
    <row r="255" spans="1:7" ht="19.95" customHeight="1" x14ac:dyDescent="0.2">
      <c r="A255" s="22" t="s">
        <v>416</v>
      </c>
      <c r="B255" s="22"/>
      <c r="C255" s="23" t="s">
        <v>417</v>
      </c>
      <c r="D255" s="23"/>
      <c r="E255" s="23"/>
      <c r="F255" s="23"/>
      <c r="G255" s="23"/>
    </row>
    <row r="256" spans="1:7" ht="25.05" customHeight="1" x14ac:dyDescent="0.2">
      <c r="A256" s="22" t="s">
        <v>418</v>
      </c>
      <c r="B256" s="22"/>
      <c r="C256" s="23" t="s">
        <v>389</v>
      </c>
      <c r="D256" s="23"/>
      <c r="E256" s="23"/>
      <c r="F256" s="23"/>
      <c r="G256" s="23"/>
    </row>
    <row r="257" spans="1:7" ht="15" customHeight="1" x14ac:dyDescent="0.2"/>
    <row r="258" spans="1:7" ht="25.05" customHeight="1" x14ac:dyDescent="0.2">
      <c r="A258" s="14" t="s">
        <v>489</v>
      </c>
      <c r="B258" s="14"/>
      <c r="C258" s="14"/>
      <c r="D258" s="14"/>
      <c r="E258" s="14"/>
      <c r="F258" s="14"/>
      <c r="G258" s="14"/>
    </row>
    <row r="259" spans="1:7" ht="15" customHeight="1" x14ac:dyDescent="0.2"/>
    <row r="260" spans="1:7" ht="49.95" customHeight="1" x14ac:dyDescent="0.2">
      <c r="A260" s="5" t="s">
        <v>325</v>
      </c>
      <c r="B260" s="20" t="s">
        <v>463</v>
      </c>
      <c r="C260" s="20"/>
      <c r="D260" s="5" t="s">
        <v>490</v>
      </c>
      <c r="E260" s="5" t="s">
        <v>491</v>
      </c>
      <c r="F260" s="5" t="s">
        <v>492</v>
      </c>
      <c r="G260" s="5" t="s">
        <v>493</v>
      </c>
    </row>
    <row r="261" spans="1:7" ht="15" customHeight="1" x14ac:dyDescent="0.2">
      <c r="A261" s="5">
        <v>1</v>
      </c>
      <c r="B261" s="20">
        <v>2</v>
      </c>
      <c r="C261" s="20"/>
      <c r="D261" s="5">
        <v>3</v>
      </c>
      <c r="E261" s="5">
        <v>4</v>
      </c>
      <c r="F261" s="5">
        <v>5</v>
      </c>
      <c r="G261" s="5">
        <v>6</v>
      </c>
    </row>
    <row r="262" spans="1:7" ht="40.049999999999997" customHeight="1" x14ac:dyDescent="0.2">
      <c r="A262" s="5" t="s">
        <v>632</v>
      </c>
      <c r="B262" s="25" t="s">
        <v>633</v>
      </c>
      <c r="C262" s="25"/>
      <c r="D262" s="5" t="s">
        <v>496</v>
      </c>
      <c r="E262" s="8">
        <v>1</v>
      </c>
      <c r="F262" s="8">
        <v>172120.03</v>
      </c>
      <c r="G262" s="8">
        <v>172120.03</v>
      </c>
    </row>
    <row r="263" spans="1:7" ht="25.05" customHeight="1" x14ac:dyDescent="0.2">
      <c r="A263" s="24" t="s">
        <v>497</v>
      </c>
      <c r="B263" s="24"/>
      <c r="C263" s="24"/>
      <c r="D263" s="24"/>
      <c r="E263" s="10">
        <f>SUBTOTAL(9,E262:E262)</f>
        <v>1</v>
      </c>
      <c r="F263" s="10" t="s">
        <v>333</v>
      </c>
      <c r="G263" s="10">
        <f>SUBTOTAL(9,G262:G262)</f>
        <v>172120.03</v>
      </c>
    </row>
    <row r="264" spans="1:7" ht="40.049999999999997" customHeight="1" x14ac:dyDescent="0.2">
      <c r="A264" s="5" t="s">
        <v>634</v>
      </c>
      <c r="B264" s="25" t="s">
        <v>635</v>
      </c>
      <c r="C264" s="25"/>
      <c r="D264" s="5" t="s">
        <v>389</v>
      </c>
      <c r="E264" s="8">
        <v>1</v>
      </c>
      <c r="F264" s="8">
        <v>55707.67</v>
      </c>
      <c r="G264" s="8">
        <v>55707.67</v>
      </c>
    </row>
    <row r="265" spans="1:7" ht="25.05" customHeight="1" x14ac:dyDescent="0.2">
      <c r="A265" s="24" t="s">
        <v>497</v>
      </c>
      <c r="B265" s="24"/>
      <c r="C265" s="24"/>
      <c r="D265" s="24"/>
      <c r="E265" s="10">
        <f>SUBTOTAL(9,E264:E264)</f>
        <v>1</v>
      </c>
      <c r="F265" s="10" t="s">
        <v>333</v>
      </c>
      <c r="G265" s="10">
        <f>SUBTOTAL(9,G264:G264)</f>
        <v>55707.67</v>
      </c>
    </row>
    <row r="266" spans="1:7" ht="40.049999999999997" customHeight="1" x14ac:dyDescent="0.2">
      <c r="A266" s="5" t="s">
        <v>636</v>
      </c>
      <c r="B266" s="25" t="s">
        <v>635</v>
      </c>
      <c r="C266" s="25"/>
      <c r="D266" s="5" t="s">
        <v>389</v>
      </c>
      <c r="E266" s="8">
        <v>1</v>
      </c>
      <c r="F266" s="8">
        <v>60327.17</v>
      </c>
      <c r="G266" s="8">
        <v>60327.17</v>
      </c>
    </row>
    <row r="267" spans="1:7" ht="25.05" customHeight="1" x14ac:dyDescent="0.2">
      <c r="A267" s="24" t="s">
        <v>497</v>
      </c>
      <c r="B267" s="24"/>
      <c r="C267" s="24"/>
      <c r="D267" s="24"/>
      <c r="E267" s="10">
        <f>SUBTOTAL(9,E266:E266)</f>
        <v>1</v>
      </c>
      <c r="F267" s="10" t="s">
        <v>333</v>
      </c>
      <c r="G267" s="10">
        <f>SUBTOTAL(9,G266:G266)</f>
        <v>60327.17</v>
      </c>
    </row>
    <row r="268" spans="1:7" ht="25.05" customHeight="1" x14ac:dyDescent="0.2">
      <c r="A268" s="24" t="s">
        <v>542</v>
      </c>
      <c r="B268" s="24"/>
      <c r="C268" s="24"/>
      <c r="D268" s="24"/>
      <c r="E268" s="24"/>
      <c r="F268" s="24"/>
      <c r="G268" s="10">
        <f>SUBTOTAL(9,G262:G267)</f>
        <v>288154.87</v>
      </c>
    </row>
    <row r="269" spans="1:7" ht="25.05" customHeight="1" x14ac:dyDescent="0.2"/>
    <row r="270" spans="1:7" ht="19.95" customHeight="1" x14ac:dyDescent="0.2">
      <c r="A270" s="22" t="s">
        <v>415</v>
      </c>
      <c r="B270" s="22"/>
      <c r="C270" s="23" t="s">
        <v>248</v>
      </c>
      <c r="D270" s="23"/>
      <c r="E270" s="23"/>
      <c r="F270" s="23"/>
      <c r="G270" s="23"/>
    </row>
    <row r="271" spans="1:7" ht="19.95" customHeight="1" x14ac:dyDescent="0.2">
      <c r="A271" s="22" t="s">
        <v>416</v>
      </c>
      <c r="B271" s="22"/>
      <c r="C271" s="23" t="s">
        <v>417</v>
      </c>
      <c r="D271" s="23"/>
      <c r="E271" s="23"/>
      <c r="F271" s="23"/>
      <c r="G271" s="23"/>
    </row>
    <row r="272" spans="1:7" ht="25.05" customHeight="1" x14ac:dyDescent="0.2">
      <c r="A272" s="22" t="s">
        <v>418</v>
      </c>
      <c r="B272" s="22"/>
      <c r="C272" s="23" t="s">
        <v>389</v>
      </c>
      <c r="D272" s="23"/>
      <c r="E272" s="23"/>
      <c r="F272" s="23"/>
      <c r="G272" s="23"/>
    </row>
    <row r="273" spans="1:7" ht="15" customHeight="1" x14ac:dyDescent="0.2"/>
    <row r="274" spans="1:7" ht="25.05" customHeight="1" x14ac:dyDescent="0.2">
      <c r="A274" s="14" t="s">
        <v>550</v>
      </c>
      <c r="B274" s="14"/>
      <c r="C274" s="14"/>
      <c r="D274" s="14"/>
      <c r="E274" s="14"/>
      <c r="F274" s="14"/>
      <c r="G274" s="14"/>
    </row>
    <row r="275" spans="1:7" ht="15" customHeight="1" x14ac:dyDescent="0.2"/>
    <row r="276" spans="1:7" ht="49.95" customHeight="1" x14ac:dyDescent="0.2">
      <c r="A276" s="5" t="s">
        <v>325</v>
      </c>
      <c r="B276" s="20" t="s">
        <v>463</v>
      </c>
      <c r="C276" s="20"/>
      <c r="D276" s="5" t="s">
        <v>490</v>
      </c>
      <c r="E276" s="5" t="s">
        <v>491</v>
      </c>
      <c r="F276" s="5" t="s">
        <v>492</v>
      </c>
      <c r="G276" s="5" t="s">
        <v>493</v>
      </c>
    </row>
    <row r="277" spans="1:7" ht="15" customHeight="1" x14ac:dyDescent="0.2">
      <c r="A277" s="5">
        <v>1</v>
      </c>
      <c r="B277" s="20">
        <v>2</v>
      </c>
      <c r="C277" s="20"/>
      <c r="D277" s="5">
        <v>3</v>
      </c>
      <c r="E277" s="5">
        <v>4</v>
      </c>
      <c r="F277" s="5">
        <v>5</v>
      </c>
      <c r="G277" s="5">
        <v>6</v>
      </c>
    </row>
    <row r="278" spans="1:7" ht="40.049999999999997" customHeight="1" x14ac:dyDescent="0.2">
      <c r="A278" s="5" t="s">
        <v>637</v>
      </c>
      <c r="B278" s="25" t="s">
        <v>638</v>
      </c>
      <c r="C278" s="25"/>
      <c r="D278" s="5" t="s">
        <v>389</v>
      </c>
      <c r="E278" s="8">
        <v>1</v>
      </c>
      <c r="F278" s="8">
        <v>960</v>
      </c>
      <c r="G278" s="8">
        <v>960</v>
      </c>
    </row>
    <row r="279" spans="1:7" ht="25.05" customHeight="1" x14ac:dyDescent="0.2">
      <c r="A279" s="24" t="s">
        <v>497</v>
      </c>
      <c r="B279" s="24"/>
      <c r="C279" s="24"/>
      <c r="D279" s="24"/>
      <c r="E279" s="10">
        <f>SUBTOTAL(9,E278:E278)</f>
        <v>1</v>
      </c>
      <c r="F279" s="10" t="s">
        <v>333</v>
      </c>
      <c r="G279" s="10">
        <f>SUBTOTAL(9,G278:G278)</f>
        <v>960</v>
      </c>
    </row>
    <row r="280" spans="1:7" ht="40.049999999999997" customHeight="1" x14ac:dyDescent="0.2">
      <c r="A280" s="5" t="s">
        <v>639</v>
      </c>
      <c r="B280" s="25" t="s">
        <v>640</v>
      </c>
      <c r="C280" s="25"/>
      <c r="D280" s="5" t="s">
        <v>389</v>
      </c>
      <c r="E280" s="8">
        <v>1</v>
      </c>
      <c r="F280" s="8">
        <v>2500</v>
      </c>
      <c r="G280" s="8">
        <v>2500</v>
      </c>
    </row>
    <row r="281" spans="1:7" ht="25.05" customHeight="1" x14ac:dyDescent="0.2">
      <c r="A281" s="24" t="s">
        <v>497</v>
      </c>
      <c r="B281" s="24"/>
      <c r="C281" s="24"/>
      <c r="D281" s="24"/>
      <c r="E281" s="10">
        <f>SUBTOTAL(9,E280:E280)</f>
        <v>1</v>
      </c>
      <c r="F281" s="10" t="s">
        <v>333</v>
      </c>
      <c r="G281" s="10">
        <f>SUBTOTAL(9,G280:G280)</f>
        <v>2500</v>
      </c>
    </row>
    <row r="282" spans="1:7" ht="40.049999999999997" customHeight="1" x14ac:dyDescent="0.2">
      <c r="A282" s="5" t="s">
        <v>641</v>
      </c>
      <c r="B282" s="25" t="s">
        <v>642</v>
      </c>
      <c r="C282" s="25"/>
      <c r="D282" s="5" t="s">
        <v>389</v>
      </c>
      <c r="E282" s="8">
        <v>1</v>
      </c>
      <c r="F282" s="8">
        <v>110920</v>
      </c>
      <c r="G282" s="8">
        <v>110920</v>
      </c>
    </row>
    <row r="283" spans="1:7" ht="25.05" customHeight="1" x14ac:dyDescent="0.2">
      <c r="A283" s="24" t="s">
        <v>497</v>
      </c>
      <c r="B283" s="24"/>
      <c r="C283" s="24"/>
      <c r="D283" s="24"/>
      <c r="E283" s="10">
        <f>SUBTOTAL(9,E282:E282)</f>
        <v>1</v>
      </c>
      <c r="F283" s="10" t="s">
        <v>333</v>
      </c>
      <c r="G283" s="10">
        <f>SUBTOTAL(9,G282:G282)</f>
        <v>110920</v>
      </c>
    </row>
    <row r="284" spans="1:7" ht="40.049999999999997" customHeight="1" x14ac:dyDescent="0.2">
      <c r="A284" s="5" t="s">
        <v>643</v>
      </c>
      <c r="B284" s="25" t="s">
        <v>644</v>
      </c>
      <c r="C284" s="25"/>
      <c r="D284" s="5" t="s">
        <v>389</v>
      </c>
      <c r="E284" s="8">
        <v>1</v>
      </c>
      <c r="F284" s="8">
        <v>13500</v>
      </c>
      <c r="G284" s="8">
        <v>13500</v>
      </c>
    </row>
    <row r="285" spans="1:7" ht="25.05" customHeight="1" x14ac:dyDescent="0.2">
      <c r="A285" s="24" t="s">
        <v>497</v>
      </c>
      <c r="B285" s="24"/>
      <c r="C285" s="24"/>
      <c r="D285" s="24"/>
      <c r="E285" s="10">
        <f>SUBTOTAL(9,E284:E284)</f>
        <v>1</v>
      </c>
      <c r="F285" s="10" t="s">
        <v>333</v>
      </c>
      <c r="G285" s="10">
        <f>SUBTOTAL(9,G284:G284)</f>
        <v>13500</v>
      </c>
    </row>
    <row r="286" spans="1:7" ht="40.049999999999997" customHeight="1" x14ac:dyDescent="0.2">
      <c r="A286" s="5" t="s">
        <v>645</v>
      </c>
      <c r="B286" s="25" t="s">
        <v>646</v>
      </c>
      <c r="C286" s="25"/>
      <c r="D286" s="5" t="s">
        <v>389</v>
      </c>
      <c r="E286" s="8">
        <v>1</v>
      </c>
      <c r="F286" s="8">
        <v>72240</v>
      </c>
      <c r="G286" s="8">
        <v>72240</v>
      </c>
    </row>
    <row r="287" spans="1:7" ht="25.05" customHeight="1" x14ac:dyDescent="0.2">
      <c r="A287" s="24" t="s">
        <v>497</v>
      </c>
      <c r="B287" s="24"/>
      <c r="C287" s="24"/>
      <c r="D287" s="24"/>
      <c r="E287" s="10">
        <f>SUBTOTAL(9,E286:E286)</f>
        <v>1</v>
      </c>
      <c r="F287" s="10" t="s">
        <v>333</v>
      </c>
      <c r="G287" s="10">
        <f>SUBTOTAL(9,G286:G286)</f>
        <v>72240</v>
      </c>
    </row>
    <row r="288" spans="1:7" ht="40.049999999999997" customHeight="1" x14ac:dyDescent="0.2">
      <c r="A288" s="5" t="s">
        <v>311</v>
      </c>
      <c r="B288" s="25" t="s">
        <v>642</v>
      </c>
      <c r="C288" s="25"/>
      <c r="D288" s="5" t="s">
        <v>389</v>
      </c>
      <c r="E288" s="8">
        <v>1</v>
      </c>
      <c r="F288" s="8">
        <v>43509</v>
      </c>
      <c r="G288" s="8">
        <v>43509</v>
      </c>
    </row>
    <row r="289" spans="1:7" ht="25.05" customHeight="1" x14ac:dyDescent="0.2">
      <c r="A289" s="24" t="s">
        <v>497</v>
      </c>
      <c r="B289" s="24"/>
      <c r="C289" s="24"/>
      <c r="D289" s="24"/>
      <c r="E289" s="10">
        <f>SUBTOTAL(9,E288:E288)</f>
        <v>1</v>
      </c>
      <c r="F289" s="10" t="s">
        <v>333</v>
      </c>
      <c r="G289" s="10">
        <f>SUBTOTAL(9,G288:G288)</f>
        <v>43509</v>
      </c>
    </row>
    <row r="290" spans="1:7" ht="40.049999999999997" customHeight="1" x14ac:dyDescent="0.2">
      <c r="A290" s="5" t="s">
        <v>152</v>
      </c>
      <c r="B290" s="25" t="s">
        <v>647</v>
      </c>
      <c r="C290" s="25"/>
      <c r="D290" s="5" t="s">
        <v>389</v>
      </c>
      <c r="E290" s="8">
        <v>1</v>
      </c>
      <c r="F290" s="8">
        <v>25170</v>
      </c>
      <c r="G290" s="8">
        <v>25170</v>
      </c>
    </row>
    <row r="291" spans="1:7" ht="25.05" customHeight="1" x14ac:dyDescent="0.2">
      <c r="A291" s="24" t="s">
        <v>497</v>
      </c>
      <c r="B291" s="24"/>
      <c r="C291" s="24"/>
      <c r="D291" s="24"/>
      <c r="E291" s="10">
        <f>SUBTOTAL(9,E290:E290)</f>
        <v>1</v>
      </c>
      <c r="F291" s="10" t="s">
        <v>333</v>
      </c>
      <c r="G291" s="10">
        <f>SUBTOTAL(9,G290:G290)</f>
        <v>25170</v>
      </c>
    </row>
    <row r="292" spans="1:7" ht="25.05" customHeight="1" x14ac:dyDescent="0.2">
      <c r="A292" s="24" t="s">
        <v>542</v>
      </c>
      <c r="B292" s="24"/>
      <c r="C292" s="24"/>
      <c r="D292" s="24"/>
      <c r="E292" s="24"/>
      <c r="F292" s="24"/>
      <c r="G292" s="10">
        <f>SUBTOTAL(9,G278:G291)</f>
        <v>268799</v>
      </c>
    </row>
    <row r="293" spans="1:7" ht="25.05" customHeight="1" x14ac:dyDescent="0.2"/>
    <row r="294" spans="1:7" ht="19.95" customHeight="1" x14ac:dyDescent="0.2">
      <c r="A294" s="22" t="s">
        <v>415</v>
      </c>
      <c r="B294" s="22"/>
      <c r="C294" s="23" t="s">
        <v>248</v>
      </c>
      <c r="D294" s="23"/>
      <c r="E294" s="23"/>
      <c r="F294" s="23"/>
      <c r="G294" s="23"/>
    </row>
    <row r="295" spans="1:7" ht="19.95" customHeight="1" x14ac:dyDescent="0.2">
      <c r="A295" s="22" t="s">
        <v>416</v>
      </c>
      <c r="B295" s="22"/>
      <c r="C295" s="23" t="s">
        <v>648</v>
      </c>
      <c r="D295" s="23"/>
      <c r="E295" s="23"/>
      <c r="F295" s="23"/>
      <c r="G295" s="23"/>
    </row>
    <row r="296" spans="1:7" ht="25.05" customHeight="1" x14ac:dyDescent="0.2">
      <c r="A296" s="22" t="s">
        <v>418</v>
      </c>
      <c r="B296" s="22"/>
      <c r="C296" s="23" t="s">
        <v>389</v>
      </c>
      <c r="D296" s="23"/>
      <c r="E296" s="23"/>
      <c r="F296" s="23"/>
      <c r="G296" s="23"/>
    </row>
    <row r="297" spans="1:7" ht="15" customHeight="1" x14ac:dyDescent="0.2"/>
    <row r="298" spans="1:7" ht="25.05" customHeight="1" x14ac:dyDescent="0.2">
      <c r="A298" s="14" t="s">
        <v>563</v>
      </c>
      <c r="B298" s="14"/>
      <c r="C298" s="14"/>
      <c r="D298" s="14"/>
      <c r="E298" s="14"/>
      <c r="F298" s="14"/>
      <c r="G298" s="14"/>
    </row>
    <row r="299" spans="1:7" ht="15" customHeight="1" x14ac:dyDescent="0.2"/>
    <row r="300" spans="1:7" ht="49.95" customHeight="1" x14ac:dyDescent="0.2">
      <c r="A300" s="5" t="s">
        <v>325</v>
      </c>
      <c r="B300" s="20" t="s">
        <v>463</v>
      </c>
      <c r="C300" s="20"/>
      <c r="D300" s="5" t="s">
        <v>490</v>
      </c>
      <c r="E300" s="5" t="s">
        <v>491</v>
      </c>
      <c r="F300" s="5" t="s">
        <v>492</v>
      </c>
      <c r="G300" s="5" t="s">
        <v>493</v>
      </c>
    </row>
    <row r="301" spans="1:7" ht="15" customHeight="1" x14ac:dyDescent="0.2">
      <c r="A301" s="5">
        <v>1</v>
      </c>
      <c r="B301" s="20">
        <v>2</v>
      </c>
      <c r="C301" s="20"/>
      <c r="D301" s="5">
        <v>3</v>
      </c>
      <c r="E301" s="5">
        <v>4</v>
      </c>
      <c r="F301" s="5">
        <v>5</v>
      </c>
      <c r="G301" s="5">
        <v>6</v>
      </c>
    </row>
    <row r="302" spans="1:7" ht="19.95" customHeight="1" x14ac:dyDescent="0.2">
      <c r="A302" s="5" t="s">
        <v>649</v>
      </c>
      <c r="B302" s="25" t="s">
        <v>650</v>
      </c>
      <c r="C302" s="25"/>
      <c r="D302" s="5" t="s">
        <v>389</v>
      </c>
      <c r="E302" s="8">
        <v>1</v>
      </c>
      <c r="F302" s="8">
        <v>90000</v>
      </c>
      <c r="G302" s="8">
        <v>90000</v>
      </c>
    </row>
    <row r="303" spans="1:7" ht="25.05" customHeight="1" x14ac:dyDescent="0.2">
      <c r="A303" s="24" t="s">
        <v>497</v>
      </c>
      <c r="B303" s="24"/>
      <c r="C303" s="24"/>
      <c r="D303" s="24"/>
      <c r="E303" s="10">
        <f>SUBTOTAL(9,E302:E302)</f>
        <v>1</v>
      </c>
      <c r="F303" s="10" t="s">
        <v>333</v>
      </c>
      <c r="G303" s="10">
        <f>SUBTOTAL(9,G302:G302)</f>
        <v>90000</v>
      </c>
    </row>
    <row r="304" spans="1:7" ht="19.95" customHeight="1" x14ac:dyDescent="0.2">
      <c r="A304" s="5" t="s">
        <v>651</v>
      </c>
      <c r="B304" s="25" t="s">
        <v>652</v>
      </c>
      <c r="C304" s="25"/>
      <c r="D304" s="5" t="s">
        <v>389</v>
      </c>
      <c r="E304" s="8">
        <v>1</v>
      </c>
      <c r="F304" s="8">
        <v>33211.199999999997</v>
      </c>
      <c r="G304" s="8">
        <v>33211.199999999997</v>
      </c>
    </row>
    <row r="305" spans="1:7" ht="25.05" customHeight="1" x14ac:dyDescent="0.2">
      <c r="A305" s="24" t="s">
        <v>497</v>
      </c>
      <c r="B305" s="24"/>
      <c r="C305" s="24"/>
      <c r="D305" s="24"/>
      <c r="E305" s="10">
        <f>SUBTOTAL(9,E304:E304)</f>
        <v>1</v>
      </c>
      <c r="F305" s="10" t="s">
        <v>333</v>
      </c>
      <c r="G305" s="10">
        <f>SUBTOTAL(9,G304:G304)</f>
        <v>33211.199999999997</v>
      </c>
    </row>
    <row r="306" spans="1:7" ht="25.05" customHeight="1" x14ac:dyDescent="0.2">
      <c r="A306" s="24" t="s">
        <v>542</v>
      </c>
      <c r="B306" s="24"/>
      <c r="C306" s="24"/>
      <c r="D306" s="24"/>
      <c r="E306" s="24"/>
      <c r="F306" s="24"/>
      <c r="G306" s="10">
        <f>SUBTOTAL(9,G302:G305)</f>
        <v>123211.2</v>
      </c>
    </row>
    <row r="307" spans="1:7" ht="25.05" customHeight="1" x14ac:dyDescent="0.2"/>
    <row r="308" spans="1:7" ht="19.95" customHeight="1" x14ac:dyDescent="0.2">
      <c r="A308" s="22" t="s">
        <v>415</v>
      </c>
      <c r="B308" s="22"/>
      <c r="C308" s="23" t="s">
        <v>248</v>
      </c>
      <c r="D308" s="23"/>
      <c r="E308" s="23"/>
      <c r="F308" s="23"/>
      <c r="G308" s="23"/>
    </row>
    <row r="309" spans="1:7" ht="19.95" customHeight="1" x14ac:dyDescent="0.2">
      <c r="A309" s="22" t="s">
        <v>416</v>
      </c>
      <c r="B309" s="22"/>
      <c r="C309" s="23" t="s">
        <v>648</v>
      </c>
      <c r="D309" s="23"/>
      <c r="E309" s="23"/>
      <c r="F309" s="23"/>
      <c r="G309" s="23"/>
    </row>
    <row r="310" spans="1:7" ht="25.05" customHeight="1" x14ac:dyDescent="0.2">
      <c r="A310" s="22" t="s">
        <v>418</v>
      </c>
      <c r="B310" s="22"/>
      <c r="C310" s="23" t="s">
        <v>389</v>
      </c>
      <c r="D310" s="23"/>
      <c r="E310" s="23"/>
      <c r="F310" s="23"/>
      <c r="G310" s="23"/>
    </row>
    <row r="311" spans="1:7" ht="15" customHeight="1" x14ac:dyDescent="0.2"/>
    <row r="312" spans="1:7" ht="25.05" customHeight="1" x14ac:dyDescent="0.2">
      <c r="A312" s="14" t="s">
        <v>588</v>
      </c>
      <c r="B312" s="14"/>
      <c r="C312" s="14"/>
      <c r="D312" s="14"/>
      <c r="E312" s="14"/>
      <c r="F312" s="14"/>
      <c r="G312" s="14"/>
    </row>
    <row r="313" spans="1:7" ht="15" customHeight="1" x14ac:dyDescent="0.2"/>
    <row r="314" spans="1:7" ht="49.95" customHeight="1" x14ac:dyDescent="0.2">
      <c r="A314" s="5" t="s">
        <v>325</v>
      </c>
      <c r="B314" s="20" t="s">
        <v>463</v>
      </c>
      <c r="C314" s="20"/>
      <c r="D314" s="5" t="s">
        <v>490</v>
      </c>
      <c r="E314" s="5" t="s">
        <v>491</v>
      </c>
      <c r="F314" s="5" t="s">
        <v>492</v>
      </c>
      <c r="G314" s="5" t="s">
        <v>493</v>
      </c>
    </row>
    <row r="315" spans="1:7" ht="15" customHeight="1" x14ac:dyDescent="0.2">
      <c r="A315" s="5">
        <v>1</v>
      </c>
      <c r="B315" s="20">
        <v>2</v>
      </c>
      <c r="C315" s="20"/>
      <c r="D315" s="5">
        <v>3</v>
      </c>
      <c r="E315" s="5">
        <v>4</v>
      </c>
      <c r="F315" s="5">
        <v>5</v>
      </c>
      <c r="G315" s="5">
        <v>6</v>
      </c>
    </row>
    <row r="316" spans="1:7" ht="19.95" customHeight="1" x14ac:dyDescent="0.2">
      <c r="A316" s="5" t="s">
        <v>653</v>
      </c>
      <c r="B316" s="25" t="s">
        <v>654</v>
      </c>
      <c r="C316" s="25"/>
      <c r="D316" s="5" t="s">
        <v>389</v>
      </c>
      <c r="E316" s="8">
        <v>1</v>
      </c>
      <c r="F316" s="8">
        <v>21941.83</v>
      </c>
      <c r="G316" s="8">
        <v>21941.83</v>
      </c>
    </row>
    <row r="317" spans="1:7" ht="25.05" customHeight="1" x14ac:dyDescent="0.2">
      <c r="A317" s="24" t="s">
        <v>497</v>
      </c>
      <c r="B317" s="24"/>
      <c r="C317" s="24"/>
      <c r="D317" s="24"/>
      <c r="E317" s="10">
        <f>SUBTOTAL(9,E316:E316)</f>
        <v>1</v>
      </c>
      <c r="F317" s="10" t="s">
        <v>333</v>
      </c>
      <c r="G317" s="10">
        <f>SUBTOTAL(9,G316:G316)</f>
        <v>21941.83</v>
      </c>
    </row>
    <row r="318" spans="1:7" ht="25.05" customHeight="1" x14ac:dyDescent="0.2">
      <c r="A318" s="24" t="s">
        <v>542</v>
      </c>
      <c r="B318" s="24"/>
      <c r="C318" s="24"/>
      <c r="D318" s="24"/>
      <c r="E318" s="24"/>
      <c r="F318" s="24"/>
      <c r="G318" s="10">
        <f>SUBTOTAL(9,G316:G317)</f>
        <v>21941.83</v>
      </c>
    </row>
    <row r="319" spans="1:7" ht="25.05" customHeight="1" x14ac:dyDescent="0.2"/>
    <row r="320" spans="1:7" ht="19.95" customHeight="1" x14ac:dyDescent="0.2">
      <c r="A320" s="22" t="s">
        <v>415</v>
      </c>
      <c r="B320" s="22"/>
      <c r="C320" s="23" t="s">
        <v>296</v>
      </c>
      <c r="D320" s="23"/>
      <c r="E320" s="23"/>
      <c r="F320" s="23"/>
      <c r="G320" s="23"/>
    </row>
    <row r="321" spans="1:7" ht="19.95" customHeight="1" x14ac:dyDescent="0.2">
      <c r="A321" s="22" t="s">
        <v>416</v>
      </c>
      <c r="B321" s="22"/>
      <c r="C321" s="23" t="s">
        <v>417</v>
      </c>
      <c r="D321" s="23"/>
      <c r="E321" s="23"/>
      <c r="F321" s="23"/>
      <c r="G321" s="23"/>
    </row>
    <row r="322" spans="1:7" ht="25.05" customHeight="1" x14ac:dyDescent="0.2">
      <c r="A322" s="22" t="s">
        <v>418</v>
      </c>
      <c r="B322" s="22"/>
      <c r="C322" s="23" t="s">
        <v>389</v>
      </c>
      <c r="D322" s="23"/>
      <c r="E322" s="23"/>
      <c r="F322" s="23"/>
      <c r="G322" s="23"/>
    </row>
    <row r="323" spans="1:7" ht="15" customHeight="1" x14ac:dyDescent="0.2"/>
    <row r="324" spans="1:7" ht="25.05" customHeight="1" x14ac:dyDescent="0.2">
      <c r="A324" s="14" t="s">
        <v>558</v>
      </c>
      <c r="B324" s="14"/>
      <c r="C324" s="14"/>
      <c r="D324" s="14"/>
      <c r="E324" s="14"/>
      <c r="F324" s="14"/>
      <c r="G324" s="14"/>
    </row>
    <row r="325" spans="1:7" ht="15" customHeight="1" x14ac:dyDescent="0.2"/>
    <row r="326" spans="1:7" ht="49.95" customHeight="1" x14ac:dyDescent="0.2">
      <c r="A326" s="5" t="s">
        <v>325</v>
      </c>
      <c r="B326" s="20" t="s">
        <v>463</v>
      </c>
      <c r="C326" s="20"/>
      <c r="D326" s="5" t="s">
        <v>490</v>
      </c>
      <c r="E326" s="5" t="s">
        <v>491</v>
      </c>
      <c r="F326" s="5" t="s">
        <v>492</v>
      </c>
      <c r="G326" s="5" t="s">
        <v>493</v>
      </c>
    </row>
    <row r="327" spans="1:7" ht="15" customHeight="1" x14ac:dyDescent="0.2">
      <c r="A327" s="5">
        <v>1</v>
      </c>
      <c r="B327" s="20">
        <v>2</v>
      </c>
      <c r="C327" s="20"/>
      <c r="D327" s="5">
        <v>3</v>
      </c>
      <c r="E327" s="5">
        <v>4</v>
      </c>
      <c r="F327" s="5">
        <v>5</v>
      </c>
      <c r="G327" s="5">
        <v>6</v>
      </c>
    </row>
    <row r="328" spans="1:7" ht="40.049999999999997" customHeight="1" x14ac:dyDescent="0.2">
      <c r="A328" s="5" t="s">
        <v>433</v>
      </c>
      <c r="B328" s="25" t="s">
        <v>655</v>
      </c>
      <c r="C328" s="25"/>
      <c r="D328" s="5" t="s">
        <v>389</v>
      </c>
      <c r="E328" s="8">
        <v>1</v>
      </c>
      <c r="F328" s="8">
        <v>51.74</v>
      </c>
      <c r="G328" s="8">
        <v>51.74</v>
      </c>
    </row>
    <row r="329" spans="1:7" ht="25.05" customHeight="1" x14ac:dyDescent="0.2">
      <c r="A329" s="24" t="s">
        <v>497</v>
      </c>
      <c r="B329" s="24"/>
      <c r="C329" s="24"/>
      <c r="D329" s="24"/>
      <c r="E329" s="10">
        <f>SUBTOTAL(9,E328:E328)</f>
        <v>1</v>
      </c>
      <c r="F329" s="10" t="s">
        <v>333</v>
      </c>
      <c r="G329" s="10">
        <f>SUBTOTAL(9,G328:G328)</f>
        <v>51.74</v>
      </c>
    </row>
    <row r="330" spans="1:7" ht="40.049999999999997" customHeight="1" x14ac:dyDescent="0.2">
      <c r="A330" s="5" t="s">
        <v>656</v>
      </c>
      <c r="B330" s="25" t="s">
        <v>657</v>
      </c>
      <c r="C330" s="25"/>
      <c r="D330" s="5" t="s">
        <v>389</v>
      </c>
      <c r="E330" s="8">
        <v>1</v>
      </c>
      <c r="F330" s="8">
        <v>1103070.69</v>
      </c>
      <c r="G330" s="8">
        <v>1103070.69</v>
      </c>
    </row>
    <row r="331" spans="1:7" ht="25.05" customHeight="1" x14ac:dyDescent="0.2">
      <c r="A331" s="24" t="s">
        <v>497</v>
      </c>
      <c r="B331" s="24"/>
      <c r="C331" s="24"/>
      <c r="D331" s="24"/>
      <c r="E331" s="10">
        <f>SUBTOTAL(9,E330:E330)</f>
        <v>1</v>
      </c>
      <c r="F331" s="10" t="s">
        <v>333</v>
      </c>
      <c r="G331" s="10">
        <f>SUBTOTAL(9,G330:G330)</f>
        <v>1103070.69</v>
      </c>
    </row>
    <row r="332" spans="1:7" ht="40.049999999999997" customHeight="1" x14ac:dyDescent="0.2">
      <c r="A332" s="5" t="s">
        <v>658</v>
      </c>
      <c r="B332" s="25" t="s">
        <v>659</v>
      </c>
      <c r="C332" s="25"/>
      <c r="D332" s="5" t="s">
        <v>389</v>
      </c>
      <c r="E332" s="8">
        <v>1</v>
      </c>
      <c r="F332" s="8">
        <v>307192.69</v>
      </c>
      <c r="G332" s="8">
        <v>307192.69</v>
      </c>
    </row>
    <row r="333" spans="1:7" ht="25.05" customHeight="1" x14ac:dyDescent="0.2">
      <c r="A333" s="24" t="s">
        <v>497</v>
      </c>
      <c r="B333" s="24"/>
      <c r="C333" s="24"/>
      <c r="D333" s="24"/>
      <c r="E333" s="10">
        <f>SUBTOTAL(9,E332:E332)</f>
        <v>1</v>
      </c>
      <c r="F333" s="10" t="s">
        <v>333</v>
      </c>
      <c r="G333" s="10">
        <f>SUBTOTAL(9,G332:G332)</f>
        <v>307192.69</v>
      </c>
    </row>
    <row r="334" spans="1:7" ht="40.049999999999997" customHeight="1" x14ac:dyDescent="0.2">
      <c r="A334" s="5" t="s">
        <v>660</v>
      </c>
      <c r="B334" s="25" t="s">
        <v>657</v>
      </c>
      <c r="C334" s="25"/>
      <c r="D334" s="5" t="s">
        <v>389</v>
      </c>
      <c r="E334" s="8">
        <v>1</v>
      </c>
      <c r="F334" s="8">
        <v>392417.52</v>
      </c>
      <c r="G334" s="8">
        <v>392417.52</v>
      </c>
    </row>
    <row r="335" spans="1:7" ht="25.05" customHeight="1" x14ac:dyDescent="0.2">
      <c r="A335" s="24" t="s">
        <v>497</v>
      </c>
      <c r="B335" s="24"/>
      <c r="C335" s="24"/>
      <c r="D335" s="24"/>
      <c r="E335" s="10">
        <f>SUBTOTAL(9,E334:E334)</f>
        <v>1</v>
      </c>
      <c r="F335" s="10" t="s">
        <v>333</v>
      </c>
      <c r="G335" s="10">
        <f>SUBTOTAL(9,G334:G334)</f>
        <v>392417.52</v>
      </c>
    </row>
    <row r="336" spans="1:7" ht="25.05" customHeight="1" x14ac:dyDescent="0.2">
      <c r="A336" s="24" t="s">
        <v>542</v>
      </c>
      <c r="B336" s="24"/>
      <c r="C336" s="24"/>
      <c r="D336" s="24"/>
      <c r="E336" s="24"/>
      <c r="F336" s="24"/>
      <c r="G336" s="10">
        <f>SUBTOTAL(9,G328:G335)</f>
        <v>1802732.64</v>
      </c>
    </row>
    <row r="337" spans="1:7" ht="25.05" customHeight="1" x14ac:dyDescent="0.2"/>
    <row r="338" spans="1:7" ht="19.95" customHeight="1" x14ac:dyDescent="0.2">
      <c r="A338" s="22" t="s">
        <v>415</v>
      </c>
      <c r="B338" s="22"/>
      <c r="C338" s="23" t="s">
        <v>296</v>
      </c>
      <c r="D338" s="23"/>
      <c r="E338" s="23"/>
      <c r="F338" s="23"/>
      <c r="G338" s="23"/>
    </row>
    <row r="339" spans="1:7" ht="19.95" customHeight="1" x14ac:dyDescent="0.2">
      <c r="A339" s="22" t="s">
        <v>416</v>
      </c>
      <c r="B339" s="22"/>
      <c r="C339" s="23" t="s">
        <v>648</v>
      </c>
      <c r="D339" s="23"/>
      <c r="E339" s="23"/>
      <c r="F339" s="23"/>
      <c r="G339" s="23"/>
    </row>
    <row r="340" spans="1:7" ht="25.05" customHeight="1" x14ac:dyDescent="0.2">
      <c r="A340" s="22" t="s">
        <v>418</v>
      </c>
      <c r="B340" s="22"/>
      <c r="C340" s="23" t="s">
        <v>389</v>
      </c>
      <c r="D340" s="23"/>
      <c r="E340" s="23"/>
      <c r="F340" s="23"/>
      <c r="G340" s="23"/>
    </row>
    <row r="341" spans="1:7" ht="15" customHeight="1" x14ac:dyDescent="0.2"/>
    <row r="342" spans="1:7" ht="25.05" customHeight="1" x14ac:dyDescent="0.2">
      <c r="A342" s="14" t="s">
        <v>558</v>
      </c>
      <c r="B342" s="14"/>
      <c r="C342" s="14"/>
      <c r="D342" s="14"/>
      <c r="E342" s="14"/>
      <c r="F342" s="14"/>
      <c r="G342" s="14"/>
    </row>
    <row r="343" spans="1:7" ht="15" customHeight="1" x14ac:dyDescent="0.2"/>
    <row r="344" spans="1:7" ht="49.95" customHeight="1" x14ac:dyDescent="0.2">
      <c r="A344" s="5" t="s">
        <v>325</v>
      </c>
      <c r="B344" s="20" t="s">
        <v>463</v>
      </c>
      <c r="C344" s="20"/>
      <c r="D344" s="5" t="s">
        <v>490</v>
      </c>
      <c r="E344" s="5" t="s">
        <v>491</v>
      </c>
      <c r="F344" s="5" t="s">
        <v>492</v>
      </c>
      <c r="G344" s="5" t="s">
        <v>493</v>
      </c>
    </row>
    <row r="345" spans="1:7" ht="15" customHeight="1" x14ac:dyDescent="0.2">
      <c r="A345" s="5">
        <v>1</v>
      </c>
      <c r="B345" s="20">
        <v>2</v>
      </c>
      <c r="C345" s="20"/>
      <c r="D345" s="5">
        <v>3</v>
      </c>
      <c r="E345" s="5">
        <v>4</v>
      </c>
      <c r="F345" s="5">
        <v>5</v>
      </c>
      <c r="G345" s="5">
        <v>6</v>
      </c>
    </row>
    <row r="346" spans="1:7" ht="40.049999999999997" customHeight="1" x14ac:dyDescent="0.2">
      <c r="A346" s="5" t="s">
        <v>661</v>
      </c>
      <c r="B346" s="25" t="s">
        <v>662</v>
      </c>
      <c r="C346" s="25"/>
      <c r="D346" s="5" t="s">
        <v>389</v>
      </c>
      <c r="E346" s="8">
        <v>1</v>
      </c>
      <c r="F346" s="8">
        <v>281491.84999999998</v>
      </c>
      <c r="G346" s="8">
        <v>281491.84999999998</v>
      </c>
    </row>
    <row r="347" spans="1:7" ht="25.05" customHeight="1" x14ac:dyDescent="0.2">
      <c r="A347" s="24" t="s">
        <v>497</v>
      </c>
      <c r="B347" s="24"/>
      <c r="C347" s="24"/>
      <c r="D347" s="24"/>
      <c r="E347" s="10">
        <f>SUBTOTAL(9,E346:E346)</f>
        <v>1</v>
      </c>
      <c r="F347" s="10" t="s">
        <v>333</v>
      </c>
      <c r="G347" s="10">
        <f>SUBTOTAL(9,G346:G346)</f>
        <v>281491.84999999998</v>
      </c>
    </row>
    <row r="348" spans="1:7" ht="25.05" customHeight="1" x14ac:dyDescent="0.2">
      <c r="A348" s="24" t="s">
        <v>542</v>
      </c>
      <c r="B348" s="24"/>
      <c r="C348" s="24"/>
      <c r="D348" s="24"/>
      <c r="E348" s="24"/>
      <c r="F348" s="24"/>
      <c r="G348" s="10">
        <f>SUBTOTAL(9,G346:G347)</f>
        <v>281491.84999999998</v>
      </c>
    </row>
    <row r="349" spans="1:7" ht="25.05" customHeight="1" x14ac:dyDescent="0.2"/>
    <row r="350" spans="1:7" ht="19.95" customHeight="1" x14ac:dyDescent="0.2">
      <c r="A350" s="22" t="s">
        <v>415</v>
      </c>
      <c r="B350" s="22"/>
      <c r="C350" s="23" t="s">
        <v>248</v>
      </c>
      <c r="D350" s="23"/>
      <c r="E350" s="23"/>
      <c r="F350" s="23"/>
      <c r="G350" s="23"/>
    </row>
    <row r="351" spans="1:7" ht="19.95" customHeight="1" x14ac:dyDescent="0.2">
      <c r="A351" s="22" t="s">
        <v>416</v>
      </c>
      <c r="B351" s="22"/>
      <c r="C351" s="23" t="s">
        <v>488</v>
      </c>
      <c r="D351" s="23"/>
      <c r="E351" s="23"/>
      <c r="F351" s="23"/>
      <c r="G351" s="23"/>
    </row>
    <row r="352" spans="1:7" ht="25.05" customHeight="1" x14ac:dyDescent="0.2">
      <c r="A352" s="22" t="s">
        <v>418</v>
      </c>
      <c r="B352" s="22"/>
      <c r="C352" s="23" t="s">
        <v>392</v>
      </c>
      <c r="D352" s="23"/>
      <c r="E352" s="23"/>
      <c r="F352" s="23"/>
      <c r="G352" s="23"/>
    </row>
    <row r="353" spans="1:7" ht="15" customHeight="1" x14ac:dyDescent="0.2"/>
    <row r="354" spans="1:7" ht="25.05" customHeight="1" x14ac:dyDescent="0.2">
      <c r="A354" s="14" t="s">
        <v>489</v>
      </c>
      <c r="B354" s="14"/>
      <c r="C354" s="14"/>
      <c r="D354" s="14"/>
      <c r="E354" s="14"/>
      <c r="F354" s="14"/>
      <c r="G354" s="14"/>
    </row>
    <row r="355" spans="1:7" ht="15" customHeight="1" x14ac:dyDescent="0.2"/>
    <row r="356" spans="1:7" ht="49.95" customHeight="1" x14ac:dyDescent="0.2">
      <c r="A356" s="5" t="s">
        <v>325</v>
      </c>
      <c r="B356" s="20" t="s">
        <v>463</v>
      </c>
      <c r="C356" s="20"/>
      <c r="D356" s="5" t="s">
        <v>490</v>
      </c>
      <c r="E356" s="5" t="s">
        <v>491</v>
      </c>
      <c r="F356" s="5" t="s">
        <v>492</v>
      </c>
      <c r="G356" s="5" t="s">
        <v>493</v>
      </c>
    </row>
    <row r="357" spans="1:7" ht="15" customHeight="1" x14ac:dyDescent="0.2">
      <c r="A357" s="5">
        <v>1</v>
      </c>
      <c r="B357" s="20">
        <v>2</v>
      </c>
      <c r="C357" s="20"/>
      <c r="D357" s="5">
        <v>3</v>
      </c>
      <c r="E357" s="5">
        <v>4</v>
      </c>
      <c r="F357" s="5">
        <v>5</v>
      </c>
      <c r="G357" s="5">
        <v>6</v>
      </c>
    </row>
    <row r="358" spans="1:7" ht="19.95" customHeight="1" x14ac:dyDescent="0.2">
      <c r="A358" s="5" t="s">
        <v>330</v>
      </c>
      <c r="B358" s="25" t="s">
        <v>663</v>
      </c>
      <c r="C358" s="25"/>
      <c r="D358" s="5" t="s">
        <v>60</v>
      </c>
      <c r="E358" s="8">
        <v>1</v>
      </c>
      <c r="F358" s="8">
        <v>1477705.89</v>
      </c>
      <c r="G358" s="8">
        <v>1477705.89</v>
      </c>
    </row>
    <row r="359" spans="1:7" ht="25.05" customHeight="1" x14ac:dyDescent="0.2">
      <c r="A359" s="24" t="s">
        <v>497</v>
      </c>
      <c r="B359" s="24"/>
      <c r="C359" s="24"/>
      <c r="D359" s="24"/>
      <c r="E359" s="10">
        <f>SUBTOTAL(9,E358:E358)</f>
        <v>1</v>
      </c>
      <c r="F359" s="10" t="s">
        <v>333</v>
      </c>
      <c r="G359" s="10">
        <f>SUBTOTAL(9,G358:G358)</f>
        <v>1477705.89</v>
      </c>
    </row>
    <row r="360" spans="1:7" ht="25.05" customHeight="1" x14ac:dyDescent="0.2">
      <c r="A360" s="24" t="s">
        <v>542</v>
      </c>
      <c r="B360" s="24"/>
      <c r="C360" s="24"/>
      <c r="D360" s="24"/>
      <c r="E360" s="24"/>
      <c r="F360" s="24"/>
      <c r="G360" s="10">
        <f>SUBTOTAL(9,G358:G359)</f>
        <v>1477705.89</v>
      </c>
    </row>
    <row r="361" spans="1:7" ht="25.05" customHeight="1" x14ac:dyDescent="0.2"/>
    <row r="362" spans="1:7" ht="19.95" customHeight="1" x14ac:dyDescent="0.2">
      <c r="A362" s="22" t="s">
        <v>415</v>
      </c>
      <c r="B362" s="22"/>
      <c r="C362" s="23" t="s">
        <v>248</v>
      </c>
      <c r="D362" s="23"/>
      <c r="E362" s="23"/>
      <c r="F362" s="23"/>
      <c r="G362" s="23"/>
    </row>
    <row r="363" spans="1:7" ht="19.95" customHeight="1" x14ac:dyDescent="0.2">
      <c r="A363" s="22" t="s">
        <v>416</v>
      </c>
      <c r="B363" s="22"/>
      <c r="C363" s="23" t="s">
        <v>417</v>
      </c>
      <c r="D363" s="23"/>
      <c r="E363" s="23"/>
      <c r="F363" s="23"/>
      <c r="G363" s="23"/>
    </row>
    <row r="364" spans="1:7" ht="25.05" customHeight="1" x14ac:dyDescent="0.2">
      <c r="A364" s="22" t="s">
        <v>418</v>
      </c>
      <c r="B364" s="22"/>
      <c r="C364" s="23" t="s">
        <v>392</v>
      </c>
      <c r="D364" s="23"/>
      <c r="E364" s="23"/>
      <c r="F364" s="23"/>
      <c r="G364" s="23"/>
    </row>
    <row r="365" spans="1:7" ht="15" customHeight="1" x14ac:dyDescent="0.2"/>
    <row r="366" spans="1:7" ht="25.05" customHeight="1" x14ac:dyDescent="0.2">
      <c r="A366" s="14" t="s">
        <v>553</v>
      </c>
      <c r="B366" s="14"/>
      <c r="C366" s="14"/>
      <c r="D366" s="14"/>
      <c r="E366" s="14"/>
      <c r="F366" s="14"/>
      <c r="G366" s="14"/>
    </row>
    <row r="367" spans="1:7" ht="15" customHeight="1" x14ac:dyDescent="0.2"/>
    <row r="368" spans="1:7" ht="49.95" customHeight="1" x14ac:dyDescent="0.2">
      <c r="A368" s="5" t="s">
        <v>325</v>
      </c>
      <c r="B368" s="20" t="s">
        <v>463</v>
      </c>
      <c r="C368" s="20"/>
      <c r="D368" s="5" t="s">
        <v>490</v>
      </c>
      <c r="E368" s="5" t="s">
        <v>491</v>
      </c>
      <c r="F368" s="5" t="s">
        <v>492</v>
      </c>
      <c r="G368" s="5" t="s">
        <v>493</v>
      </c>
    </row>
    <row r="369" spans="1:7" ht="15" customHeight="1" x14ac:dyDescent="0.2">
      <c r="A369" s="5">
        <v>1</v>
      </c>
      <c r="B369" s="20">
        <v>2</v>
      </c>
      <c r="C369" s="20"/>
      <c r="D369" s="5">
        <v>3</v>
      </c>
      <c r="E369" s="5">
        <v>4</v>
      </c>
      <c r="F369" s="5">
        <v>5</v>
      </c>
      <c r="G369" s="5">
        <v>6</v>
      </c>
    </row>
    <row r="370" spans="1:7" ht="40.049999999999997" customHeight="1" x14ac:dyDescent="0.2">
      <c r="A370" s="5" t="s">
        <v>330</v>
      </c>
      <c r="B370" s="25" t="s">
        <v>664</v>
      </c>
      <c r="C370" s="25"/>
      <c r="D370" s="5" t="s">
        <v>60</v>
      </c>
      <c r="E370" s="8">
        <v>1</v>
      </c>
      <c r="F370" s="8">
        <v>29614.32</v>
      </c>
      <c r="G370" s="8">
        <v>29614.32</v>
      </c>
    </row>
    <row r="371" spans="1:7" ht="25.05" customHeight="1" x14ac:dyDescent="0.2">
      <c r="A371" s="24" t="s">
        <v>497</v>
      </c>
      <c r="B371" s="24"/>
      <c r="C371" s="24"/>
      <c r="D371" s="24"/>
      <c r="E371" s="10">
        <f>SUBTOTAL(9,E370:E370)</f>
        <v>1</v>
      </c>
      <c r="F371" s="10" t="s">
        <v>333</v>
      </c>
      <c r="G371" s="10">
        <f>SUBTOTAL(9,G370:G370)</f>
        <v>29614.32</v>
      </c>
    </row>
    <row r="372" spans="1:7" ht="25.05" customHeight="1" x14ac:dyDescent="0.2">
      <c r="A372" s="24" t="s">
        <v>542</v>
      </c>
      <c r="B372" s="24"/>
      <c r="C372" s="24"/>
      <c r="D372" s="24"/>
      <c r="E372" s="24"/>
      <c r="F372" s="24"/>
      <c r="G372" s="10">
        <f>SUBTOTAL(9,G370:G371)</f>
        <v>29614.32</v>
      </c>
    </row>
    <row r="373" spans="1:7" ht="25.05" customHeight="1" x14ac:dyDescent="0.2"/>
    <row r="374" spans="1:7" ht="19.95" customHeight="1" x14ac:dyDescent="0.2">
      <c r="A374" s="22" t="s">
        <v>415</v>
      </c>
      <c r="B374" s="22"/>
      <c r="C374" s="23" t="s">
        <v>248</v>
      </c>
      <c r="D374" s="23"/>
      <c r="E374" s="23"/>
      <c r="F374" s="23"/>
      <c r="G374" s="23"/>
    </row>
    <row r="375" spans="1:7" ht="19.95" customHeight="1" x14ac:dyDescent="0.2">
      <c r="A375" s="22" t="s">
        <v>416</v>
      </c>
      <c r="B375" s="22"/>
      <c r="C375" s="23" t="s">
        <v>417</v>
      </c>
      <c r="D375" s="23"/>
      <c r="E375" s="23"/>
      <c r="F375" s="23"/>
      <c r="G375" s="23"/>
    </row>
    <row r="376" spans="1:7" ht="25.05" customHeight="1" x14ac:dyDescent="0.2">
      <c r="A376" s="22" t="s">
        <v>418</v>
      </c>
      <c r="B376" s="22"/>
      <c r="C376" s="23" t="s">
        <v>392</v>
      </c>
      <c r="D376" s="23"/>
      <c r="E376" s="23"/>
      <c r="F376" s="23"/>
      <c r="G376" s="23"/>
    </row>
    <row r="377" spans="1:7" ht="15" customHeight="1" x14ac:dyDescent="0.2"/>
    <row r="378" spans="1:7" ht="25.05" customHeight="1" x14ac:dyDescent="0.2">
      <c r="A378" s="14" t="s">
        <v>558</v>
      </c>
      <c r="B378" s="14"/>
      <c r="C378" s="14"/>
      <c r="D378" s="14"/>
      <c r="E378" s="14"/>
      <c r="F378" s="14"/>
      <c r="G378" s="14"/>
    </row>
    <row r="379" spans="1:7" ht="15" customHeight="1" x14ac:dyDescent="0.2"/>
    <row r="380" spans="1:7" ht="49.95" customHeight="1" x14ac:dyDescent="0.2">
      <c r="A380" s="5" t="s">
        <v>325</v>
      </c>
      <c r="B380" s="20" t="s">
        <v>463</v>
      </c>
      <c r="C380" s="20"/>
      <c r="D380" s="5" t="s">
        <v>490</v>
      </c>
      <c r="E380" s="5" t="s">
        <v>491</v>
      </c>
      <c r="F380" s="5" t="s">
        <v>492</v>
      </c>
      <c r="G380" s="5" t="s">
        <v>493</v>
      </c>
    </row>
    <row r="381" spans="1:7" ht="15" customHeight="1" x14ac:dyDescent="0.2">
      <c r="A381" s="5">
        <v>1</v>
      </c>
      <c r="B381" s="20">
        <v>2</v>
      </c>
      <c r="C381" s="20"/>
      <c r="D381" s="5">
        <v>3</v>
      </c>
      <c r="E381" s="5">
        <v>4</v>
      </c>
      <c r="F381" s="5">
        <v>5</v>
      </c>
      <c r="G381" s="5">
        <v>6</v>
      </c>
    </row>
    <row r="382" spans="1:7" ht="40.049999999999997" customHeight="1" x14ac:dyDescent="0.2">
      <c r="A382" s="5" t="s">
        <v>330</v>
      </c>
      <c r="B382" s="25" t="s">
        <v>665</v>
      </c>
      <c r="C382" s="25"/>
      <c r="D382" s="5" t="s">
        <v>60</v>
      </c>
      <c r="E382" s="8">
        <v>1</v>
      </c>
      <c r="F382" s="8">
        <v>132754.21</v>
      </c>
      <c r="G382" s="8">
        <v>132754.21</v>
      </c>
    </row>
    <row r="383" spans="1:7" ht="25.05" customHeight="1" x14ac:dyDescent="0.2">
      <c r="A383" s="24" t="s">
        <v>497</v>
      </c>
      <c r="B383" s="24"/>
      <c r="C383" s="24"/>
      <c r="D383" s="24"/>
      <c r="E383" s="10">
        <f>SUBTOTAL(9,E382:E382)</f>
        <v>1</v>
      </c>
      <c r="F383" s="10" t="s">
        <v>333</v>
      </c>
      <c r="G383" s="10">
        <f>SUBTOTAL(9,G382:G382)</f>
        <v>132754.21</v>
      </c>
    </row>
    <row r="384" spans="1:7" ht="25.05" customHeight="1" x14ac:dyDescent="0.2">
      <c r="A384" s="24" t="s">
        <v>542</v>
      </c>
      <c r="B384" s="24"/>
      <c r="C384" s="24"/>
      <c r="D384" s="24"/>
      <c r="E384" s="24"/>
      <c r="F384" s="24"/>
      <c r="G384" s="10">
        <f>SUBTOTAL(9,G382:G383)</f>
        <v>132754.21</v>
      </c>
    </row>
    <row r="385" spans="1:7" ht="25.05" customHeight="1" x14ac:dyDescent="0.2"/>
    <row r="386" spans="1:7" ht="19.95" customHeight="1" x14ac:dyDescent="0.2">
      <c r="A386" s="22" t="s">
        <v>415</v>
      </c>
      <c r="B386" s="22"/>
      <c r="C386" s="23" t="s">
        <v>248</v>
      </c>
      <c r="D386" s="23"/>
      <c r="E386" s="23"/>
      <c r="F386" s="23"/>
      <c r="G386" s="23"/>
    </row>
    <row r="387" spans="1:7" ht="19.95" customHeight="1" x14ac:dyDescent="0.2">
      <c r="A387" s="22" t="s">
        <v>416</v>
      </c>
      <c r="B387" s="22"/>
      <c r="C387" s="23" t="s">
        <v>417</v>
      </c>
      <c r="D387" s="23"/>
      <c r="E387" s="23"/>
      <c r="F387" s="23"/>
      <c r="G387" s="23"/>
    </row>
    <row r="388" spans="1:7" ht="25.05" customHeight="1" x14ac:dyDescent="0.2">
      <c r="A388" s="22" t="s">
        <v>418</v>
      </c>
      <c r="B388" s="22"/>
      <c r="C388" s="23" t="s">
        <v>392</v>
      </c>
      <c r="D388" s="23"/>
      <c r="E388" s="23"/>
      <c r="F388" s="23"/>
      <c r="G388" s="23"/>
    </row>
    <row r="389" spans="1:7" ht="15" customHeight="1" x14ac:dyDescent="0.2"/>
    <row r="390" spans="1:7" ht="25.05" customHeight="1" x14ac:dyDescent="0.2">
      <c r="A390" s="14" t="s">
        <v>563</v>
      </c>
      <c r="B390" s="14"/>
      <c r="C390" s="14"/>
      <c r="D390" s="14"/>
      <c r="E390" s="14"/>
      <c r="F390" s="14"/>
      <c r="G390" s="14"/>
    </row>
    <row r="391" spans="1:7" ht="15" customHeight="1" x14ac:dyDescent="0.2"/>
    <row r="392" spans="1:7" ht="49.95" customHeight="1" x14ac:dyDescent="0.2">
      <c r="A392" s="5" t="s">
        <v>325</v>
      </c>
      <c r="B392" s="20" t="s">
        <v>463</v>
      </c>
      <c r="C392" s="20"/>
      <c r="D392" s="5" t="s">
        <v>490</v>
      </c>
      <c r="E392" s="5" t="s">
        <v>491</v>
      </c>
      <c r="F392" s="5" t="s">
        <v>492</v>
      </c>
      <c r="G392" s="5" t="s">
        <v>493</v>
      </c>
    </row>
    <row r="393" spans="1:7" ht="15" customHeight="1" x14ac:dyDescent="0.2">
      <c r="A393" s="5">
        <v>1</v>
      </c>
      <c r="B393" s="20">
        <v>2</v>
      </c>
      <c r="C393" s="20"/>
      <c r="D393" s="5">
        <v>3</v>
      </c>
      <c r="E393" s="5">
        <v>4</v>
      </c>
      <c r="F393" s="5">
        <v>5</v>
      </c>
      <c r="G393" s="5">
        <v>6</v>
      </c>
    </row>
    <row r="394" spans="1:7" ht="40.049999999999997" customHeight="1" x14ac:dyDescent="0.2">
      <c r="A394" s="5" t="s">
        <v>330</v>
      </c>
      <c r="B394" s="25" t="s">
        <v>666</v>
      </c>
      <c r="C394" s="25"/>
      <c r="D394" s="5" t="s">
        <v>60</v>
      </c>
      <c r="E394" s="8">
        <v>1</v>
      </c>
      <c r="F394" s="8">
        <v>119447.3</v>
      </c>
      <c r="G394" s="8">
        <v>119447.3</v>
      </c>
    </row>
    <row r="395" spans="1:7" ht="25.05" customHeight="1" x14ac:dyDescent="0.2">
      <c r="A395" s="24" t="s">
        <v>497</v>
      </c>
      <c r="B395" s="24"/>
      <c r="C395" s="24"/>
      <c r="D395" s="24"/>
      <c r="E395" s="10">
        <f>SUBTOTAL(9,E394:E394)</f>
        <v>1</v>
      </c>
      <c r="F395" s="10" t="s">
        <v>333</v>
      </c>
      <c r="G395" s="10">
        <f>SUBTOTAL(9,G394:G394)</f>
        <v>119447.3</v>
      </c>
    </row>
    <row r="396" spans="1:7" ht="25.05" customHeight="1" x14ac:dyDescent="0.2">
      <c r="A396" s="24" t="s">
        <v>542</v>
      </c>
      <c r="B396" s="24"/>
      <c r="C396" s="24"/>
      <c r="D396" s="24"/>
      <c r="E396" s="24"/>
      <c r="F396" s="24"/>
      <c r="G396" s="10">
        <f>SUBTOTAL(9,G394:G395)</f>
        <v>119447.3</v>
      </c>
    </row>
    <row r="397" spans="1:7" ht="25.05" customHeight="1" x14ac:dyDescent="0.2"/>
    <row r="398" spans="1:7" ht="19.95" customHeight="1" x14ac:dyDescent="0.2">
      <c r="A398" s="22" t="s">
        <v>415</v>
      </c>
      <c r="B398" s="22"/>
      <c r="C398" s="23" t="s">
        <v>248</v>
      </c>
      <c r="D398" s="23"/>
      <c r="E398" s="23"/>
      <c r="F398" s="23"/>
      <c r="G398" s="23"/>
    </row>
    <row r="399" spans="1:7" ht="19.95" customHeight="1" x14ac:dyDescent="0.2">
      <c r="A399" s="22" t="s">
        <v>416</v>
      </c>
      <c r="B399" s="22"/>
      <c r="C399" s="23" t="s">
        <v>417</v>
      </c>
      <c r="D399" s="23"/>
      <c r="E399" s="23"/>
      <c r="F399" s="23"/>
      <c r="G399" s="23"/>
    </row>
    <row r="400" spans="1:7" ht="25.05" customHeight="1" x14ac:dyDescent="0.2">
      <c r="A400" s="22" t="s">
        <v>418</v>
      </c>
      <c r="B400" s="22"/>
      <c r="C400" s="23" t="s">
        <v>392</v>
      </c>
      <c r="D400" s="23"/>
      <c r="E400" s="23"/>
      <c r="F400" s="23"/>
      <c r="G400" s="23"/>
    </row>
    <row r="401" spans="1:7" ht="15" customHeight="1" x14ac:dyDescent="0.2"/>
    <row r="402" spans="1:7" ht="25.05" customHeight="1" x14ac:dyDescent="0.2">
      <c r="A402" s="14" t="s">
        <v>588</v>
      </c>
      <c r="B402" s="14"/>
      <c r="C402" s="14"/>
      <c r="D402" s="14"/>
      <c r="E402" s="14"/>
      <c r="F402" s="14"/>
      <c r="G402" s="14"/>
    </row>
    <row r="403" spans="1:7" ht="15" customHeight="1" x14ac:dyDescent="0.2"/>
    <row r="404" spans="1:7" ht="49.95" customHeight="1" x14ac:dyDescent="0.2">
      <c r="A404" s="5" t="s">
        <v>325</v>
      </c>
      <c r="B404" s="20" t="s">
        <v>463</v>
      </c>
      <c r="C404" s="20"/>
      <c r="D404" s="5" t="s">
        <v>490</v>
      </c>
      <c r="E404" s="5" t="s">
        <v>491</v>
      </c>
      <c r="F404" s="5" t="s">
        <v>492</v>
      </c>
      <c r="G404" s="5" t="s">
        <v>493</v>
      </c>
    </row>
    <row r="405" spans="1:7" ht="15" customHeight="1" x14ac:dyDescent="0.2">
      <c r="A405" s="5">
        <v>1</v>
      </c>
      <c r="B405" s="20">
        <v>2</v>
      </c>
      <c r="C405" s="20"/>
      <c r="D405" s="5">
        <v>3</v>
      </c>
      <c r="E405" s="5">
        <v>4</v>
      </c>
      <c r="F405" s="5">
        <v>5</v>
      </c>
      <c r="G405" s="5">
        <v>6</v>
      </c>
    </row>
    <row r="406" spans="1:7" ht="40.049999999999997" customHeight="1" x14ac:dyDescent="0.2">
      <c r="A406" s="5" t="s">
        <v>330</v>
      </c>
      <c r="B406" s="25" t="s">
        <v>667</v>
      </c>
      <c r="C406" s="25"/>
      <c r="D406" s="5" t="s">
        <v>60</v>
      </c>
      <c r="E406" s="8">
        <v>1</v>
      </c>
      <c r="F406" s="8">
        <v>105457.7</v>
      </c>
      <c r="G406" s="8">
        <v>105457.7</v>
      </c>
    </row>
    <row r="407" spans="1:7" ht="40.049999999999997" customHeight="1" x14ac:dyDescent="0.2">
      <c r="A407" s="5" t="s">
        <v>330</v>
      </c>
      <c r="B407" s="25" t="s">
        <v>668</v>
      </c>
      <c r="C407" s="25"/>
      <c r="D407" s="5" t="s">
        <v>60</v>
      </c>
      <c r="E407" s="8">
        <v>1</v>
      </c>
      <c r="F407" s="8">
        <v>598779.55000000005</v>
      </c>
      <c r="G407" s="8">
        <v>598779.55000000005</v>
      </c>
    </row>
    <row r="408" spans="1:7" ht="25.05" customHeight="1" x14ac:dyDescent="0.2">
      <c r="A408" s="24" t="s">
        <v>497</v>
      </c>
      <c r="B408" s="24"/>
      <c r="C408" s="24"/>
      <c r="D408" s="24"/>
      <c r="E408" s="10">
        <f>SUBTOTAL(9,E406:E407)</f>
        <v>2</v>
      </c>
      <c r="F408" s="10" t="s">
        <v>333</v>
      </c>
      <c r="G408" s="10">
        <f>SUBTOTAL(9,G406:G407)</f>
        <v>704237.25</v>
      </c>
    </row>
    <row r="409" spans="1:7" ht="25.05" customHeight="1" x14ac:dyDescent="0.2">
      <c r="A409" s="24" t="s">
        <v>542</v>
      </c>
      <c r="B409" s="24"/>
      <c r="C409" s="24"/>
      <c r="D409" s="24"/>
      <c r="E409" s="24"/>
      <c r="F409" s="24"/>
      <c r="G409" s="10">
        <f>SUBTOTAL(9,G406:G408)</f>
        <v>704237.25</v>
      </c>
    </row>
    <row r="410" spans="1:7" ht="25.05" customHeight="1" x14ac:dyDescent="0.2"/>
    <row r="411" spans="1:7" ht="19.95" customHeight="1" x14ac:dyDescent="0.2">
      <c r="A411" s="22" t="s">
        <v>415</v>
      </c>
      <c r="B411" s="22"/>
      <c r="C411" s="23" t="s">
        <v>248</v>
      </c>
      <c r="D411" s="23"/>
      <c r="E411" s="23"/>
      <c r="F411" s="23"/>
      <c r="G411" s="23"/>
    </row>
    <row r="412" spans="1:7" ht="19.95" customHeight="1" x14ac:dyDescent="0.2">
      <c r="A412" s="22" t="s">
        <v>416</v>
      </c>
      <c r="B412" s="22"/>
      <c r="C412" s="23" t="s">
        <v>417</v>
      </c>
      <c r="D412" s="23"/>
      <c r="E412" s="23"/>
      <c r="F412" s="23"/>
      <c r="G412" s="23"/>
    </row>
    <row r="413" spans="1:7" ht="25.05" customHeight="1" x14ac:dyDescent="0.2">
      <c r="A413" s="22" t="s">
        <v>418</v>
      </c>
      <c r="B413" s="22"/>
      <c r="C413" s="23" t="s">
        <v>392</v>
      </c>
      <c r="D413" s="23"/>
      <c r="E413" s="23"/>
      <c r="F413" s="23"/>
      <c r="G413" s="23"/>
    </row>
    <row r="414" spans="1:7" ht="15" customHeight="1" x14ac:dyDescent="0.2"/>
    <row r="415" spans="1:7" ht="25.05" customHeight="1" x14ac:dyDescent="0.2">
      <c r="A415" s="14" t="s">
        <v>550</v>
      </c>
      <c r="B415" s="14"/>
      <c r="C415" s="14"/>
      <c r="D415" s="14"/>
      <c r="E415" s="14"/>
      <c r="F415" s="14"/>
      <c r="G415" s="14"/>
    </row>
    <row r="416" spans="1:7" ht="15" customHeight="1" x14ac:dyDescent="0.2"/>
    <row r="417" spans="1:7" ht="49.95" customHeight="1" x14ac:dyDescent="0.2">
      <c r="A417" s="5" t="s">
        <v>325</v>
      </c>
      <c r="B417" s="20" t="s">
        <v>463</v>
      </c>
      <c r="C417" s="20"/>
      <c r="D417" s="5" t="s">
        <v>490</v>
      </c>
      <c r="E417" s="5" t="s">
        <v>491</v>
      </c>
      <c r="F417" s="5" t="s">
        <v>492</v>
      </c>
      <c r="G417" s="5" t="s">
        <v>493</v>
      </c>
    </row>
    <row r="418" spans="1:7" ht="15" customHeight="1" x14ac:dyDescent="0.2">
      <c r="A418" s="5">
        <v>1</v>
      </c>
      <c r="B418" s="20">
        <v>2</v>
      </c>
      <c r="C418" s="20"/>
      <c r="D418" s="5">
        <v>3</v>
      </c>
      <c r="E418" s="5">
        <v>4</v>
      </c>
      <c r="F418" s="5">
        <v>5</v>
      </c>
      <c r="G418" s="5">
        <v>6</v>
      </c>
    </row>
    <row r="419" spans="1:7" ht="40.049999999999997" customHeight="1" x14ac:dyDescent="0.2">
      <c r="A419" s="5" t="s">
        <v>330</v>
      </c>
      <c r="B419" s="25" t="s">
        <v>669</v>
      </c>
      <c r="C419" s="25"/>
      <c r="D419" s="5" t="s">
        <v>60</v>
      </c>
      <c r="E419" s="8">
        <v>1</v>
      </c>
      <c r="F419" s="8">
        <v>1150215.04</v>
      </c>
      <c r="G419" s="8">
        <v>1150215.04</v>
      </c>
    </row>
    <row r="420" spans="1:7" ht="25.05" customHeight="1" x14ac:dyDescent="0.2">
      <c r="A420" s="24" t="s">
        <v>497</v>
      </c>
      <c r="B420" s="24"/>
      <c r="C420" s="24"/>
      <c r="D420" s="24"/>
      <c r="E420" s="10">
        <f>SUBTOTAL(9,E419:E419)</f>
        <v>1</v>
      </c>
      <c r="F420" s="10" t="s">
        <v>333</v>
      </c>
      <c r="G420" s="10">
        <f>SUBTOTAL(9,G419:G419)</f>
        <v>1150215.04</v>
      </c>
    </row>
    <row r="421" spans="1:7" ht="25.05" customHeight="1" x14ac:dyDescent="0.2">
      <c r="A421" s="24" t="s">
        <v>542</v>
      </c>
      <c r="B421" s="24"/>
      <c r="C421" s="24"/>
      <c r="D421" s="24"/>
      <c r="E421" s="24"/>
      <c r="F421" s="24"/>
      <c r="G421" s="10">
        <f>SUBTOTAL(9,G419:G420)</f>
        <v>1150215.04</v>
      </c>
    </row>
    <row r="422" spans="1:7" ht="25.05" customHeight="1" x14ac:dyDescent="0.2"/>
    <row r="423" spans="1:7" ht="19.95" customHeight="1" x14ac:dyDescent="0.2">
      <c r="A423" s="22" t="s">
        <v>415</v>
      </c>
      <c r="B423" s="22"/>
      <c r="C423" s="23" t="s">
        <v>296</v>
      </c>
      <c r="D423" s="23"/>
      <c r="E423" s="23"/>
      <c r="F423" s="23"/>
      <c r="G423" s="23"/>
    </row>
    <row r="424" spans="1:7" ht="19.95" customHeight="1" x14ac:dyDescent="0.2">
      <c r="A424" s="22" t="s">
        <v>416</v>
      </c>
      <c r="B424" s="22"/>
      <c r="C424" s="23" t="s">
        <v>417</v>
      </c>
      <c r="D424" s="23"/>
      <c r="E424" s="23"/>
      <c r="F424" s="23"/>
      <c r="G424" s="23"/>
    </row>
    <row r="425" spans="1:7" ht="25.05" customHeight="1" x14ac:dyDescent="0.2">
      <c r="A425" s="22" t="s">
        <v>418</v>
      </c>
      <c r="B425" s="22"/>
      <c r="C425" s="23" t="s">
        <v>392</v>
      </c>
      <c r="D425" s="23"/>
      <c r="E425" s="23"/>
      <c r="F425" s="23"/>
      <c r="G425" s="23"/>
    </row>
    <row r="426" spans="1:7" ht="15" customHeight="1" x14ac:dyDescent="0.2"/>
    <row r="427" spans="1:7" ht="25.05" customHeight="1" x14ac:dyDescent="0.2">
      <c r="A427" s="14" t="s">
        <v>558</v>
      </c>
      <c r="B427" s="14"/>
      <c r="C427" s="14"/>
      <c r="D427" s="14"/>
      <c r="E427" s="14"/>
      <c r="F427" s="14"/>
      <c r="G427" s="14"/>
    </row>
    <row r="428" spans="1:7" ht="15" customHeight="1" x14ac:dyDescent="0.2"/>
    <row r="429" spans="1:7" ht="49.95" customHeight="1" x14ac:dyDescent="0.2">
      <c r="A429" s="5" t="s">
        <v>325</v>
      </c>
      <c r="B429" s="20" t="s">
        <v>463</v>
      </c>
      <c r="C429" s="20"/>
      <c r="D429" s="5" t="s">
        <v>490</v>
      </c>
      <c r="E429" s="5" t="s">
        <v>491</v>
      </c>
      <c r="F429" s="5" t="s">
        <v>492</v>
      </c>
      <c r="G429" s="5" t="s">
        <v>493</v>
      </c>
    </row>
    <row r="430" spans="1:7" ht="15" customHeight="1" x14ac:dyDescent="0.2">
      <c r="A430" s="5">
        <v>1</v>
      </c>
      <c r="B430" s="20">
        <v>2</v>
      </c>
      <c r="C430" s="20"/>
      <c r="D430" s="5">
        <v>3</v>
      </c>
      <c r="E430" s="5">
        <v>4</v>
      </c>
      <c r="F430" s="5">
        <v>5</v>
      </c>
      <c r="G430" s="5">
        <v>6</v>
      </c>
    </row>
    <row r="431" spans="1:7" ht="40.049999999999997" customHeight="1" x14ac:dyDescent="0.2">
      <c r="A431" s="5" t="s">
        <v>330</v>
      </c>
      <c r="B431" s="25" t="s">
        <v>665</v>
      </c>
      <c r="C431" s="25"/>
      <c r="D431" s="5" t="s">
        <v>60</v>
      </c>
      <c r="E431" s="8">
        <v>1</v>
      </c>
      <c r="F431" s="8">
        <v>851600</v>
      </c>
      <c r="G431" s="8">
        <v>851600</v>
      </c>
    </row>
    <row r="432" spans="1:7" ht="25.05" customHeight="1" x14ac:dyDescent="0.2">
      <c r="A432" s="24" t="s">
        <v>497</v>
      </c>
      <c r="B432" s="24"/>
      <c r="C432" s="24"/>
      <c r="D432" s="24"/>
      <c r="E432" s="10">
        <f>SUBTOTAL(9,E431:E431)</f>
        <v>1</v>
      </c>
      <c r="F432" s="10" t="s">
        <v>333</v>
      </c>
      <c r="G432" s="10">
        <f>SUBTOTAL(9,G431:G431)</f>
        <v>851600</v>
      </c>
    </row>
    <row r="433" spans="1:7" ht="25.05" customHeight="1" x14ac:dyDescent="0.2">
      <c r="A433" s="24" t="s">
        <v>542</v>
      </c>
      <c r="B433" s="24"/>
      <c r="C433" s="24"/>
      <c r="D433" s="24"/>
      <c r="E433" s="24"/>
      <c r="F433" s="24"/>
      <c r="G433" s="10">
        <f>SUBTOTAL(9,G431:G432)</f>
        <v>851600</v>
      </c>
    </row>
    <row r="434" spans="1:7" ht="25.05" customHeight="1" x14ac:dyDescent="0.2"/>
    <row r="435" spans="1:7" ht="19.95" customHeight="1" x14ac:dyDescent="0.2">
      <c r="A435" s="22" t="s">
        <v>415</v>
      </c>
      <c r="B435" s="22"/>
      <c r="C435" s="23" t="s">
        <v>248</v>
      </c>
      <c r="D435" s="23"/>
      <c r="E435" s="23"/>
      <c r="F435" s="23"/>
      <c r="G435" s="23"/>
    </row>
    <row r="436" spans="1:7" ht="19.95" customHeight="1" x14ac:dyDescent="0.2">
      <c r="A436" s="22" t="s">
        <v>416</v>
      </c>
      <c r="B436" s="22"/>
      <c r="C436" s="23" t="s">
        <v>488</v>
      </c>
      <c r="D436" s="23"/>
      <c r="E436" s="23"/>
      <c r="F436" s="23"/>
      <c r="G436" s="23"/>
    </row>
    <row r="437" spans="1:7" ht="25.05" customHeight="1" x14ac:dyDescent="0.2">
      <c r="A437" s="22" t="s">
        <v>418</v>
      </c>
      <c r="B437" s="22"/>
      <c r="C437" s="23" t="s">
        <v>395</v>
      </c>
      <c r="D437" s="23"/>
      <c r="E437" s="23"/>
      <c r="F437" s="23"/>
      <c r="G437" s="23"/>
    </row>
    <row r="438" spans="1:7" ht="15" customHeight="1" x14ac:dyDescent="0.2"/>
    <row r="439" spans="1:7" ht="25.05" customHeight="1" x14ac:dyDescent="0.2">
      <c r="A439" s="14" t="s">
        <v>489</v>
      </c>
      <c r="B439" s="14"/>
      <c r="C439" s="14"/>
      <c r="D439" s="14"/>
      <c r="E439" s="14"/>
      <c r="F439" s="14"/>
      <c r="G439" s="14"/>
    </row>
    <row r="440" spans="1:7" ht="15" customHeight="1" x14ac:dyDescent="0.2"/>
    <row r="441" spans="1:7" ht="49.95" customHeight="1" x14ac:dyDescent="0.2">
      <c r="A441" s="5" t="s">
        <v>325</v>
      </c>
      <c r="B441" s="20" t="s">
        <v>463</v>
      </c>
      <c r="C441" s="20"/>
      <c r="D441" s="5" t="s">
        <v>490</v>
      </c>
      <c r="E441" s="5" t="s">
        <v>491</v>
      </c>
      <c r="F441" s="5" t="s">
        <v>492</v>
      </c>
      <c r="G441" s="5" t="s">
        <v>493</v>
      </c>
    </row>
    <row r="442" spans="1:7" ht="15" customHeight="1" x14ac:dyDescent="0.2">
      <c r="A442" s="5">
        <v>1</v>
      </c>
      <c r="B442" s="20">
        <v>2</v>
      </c>
      <c r="C442" s="20"/>
      <c r="D442" s="5">
        <v>3</v>
      </c>
      <c r="E442" s="5">
        <v>4</v>
      </c>
      <c r="F442" s="5">
        <v>5</v>
      </c>
      <c r="G442" s="5">
        <v>6</v>
      </c>
    </row>
    <row r="443" spans="1:7" ht="19.95" customHeight="1" x14ac:dyDescent="0.2">
      <c r="A443" s="5" t="s">
        <v>430</v>
      </c>
      <c r="B443" s="25" t="s">
        <v>670</v>
      </c>
      <c r="C443" s="25"/>
      <c r="D443" s="5" t="s">
        <v>60</v>
      </c>
      <c r="E443" s="8">
        <v>1</v>
      </c>
      <c r="F443" s="8">
        <v>1477705.89</v>
      </c>
      <c r="G443" s="8">
        <v>1477705.89</v>
      </c>
    </row>
    <row r="444" spans="1:7" ht="25.05" customHeight="1" x14ac:dyDescent="0.2">
      <c r="A444" s="24" t="s">
        <v>497</v>
      </c>
      <c r="B444" s="24"/>
      <c r="C444" s="24"/>
      <c r="D444" s="24"/>
      <c r="E444" s="10">
        <f>SUBTOTAL(9,E443:E443)</f>
        <v>1</v>
      </c>
      <c r="F444" s="10" t="s">
        <v>333</v>
      </c>
      <c r="G444" s="10">
        <f>SUBTOTAL(9,G443:G443)</f>
        <v>1477705.89</v>
      </c>
    </row>
    <row r="445" spans="1:7" ht="25.05" customHeight="1" x14ac:dyDescent="0.2">
      <c r="A445" s="24" t="s">
        <v>542</v>
      </c>
      <c r="B445" s="24"/>
      <c r="C445" s="24"/>
      <c r="D445" s="24"/>
      <c r="E445" s="24"/>
      <c r="F445" s="24"/>
      <c r="G445" s="10">
        <f>SUBTOTAL(9,G443:G444)</f>
        <v>1477705.89</v>
      </c>
    </row>
    <row r="446" spans="1:7" ht="25.05" customHeight="1" x14ac:dyDescent="0.2"/>
    <row r="447" spans="1:7" ht="19.95" customHeight="1" x14ac:dyDescent="0.2">
      <c r="A447" s="22" t="s">
        <v>415</v>
      </c>
      <c r="B447" s="22"/>
      <c r="C447" s="23" t="s">
        <v>248</v>
      </c>
      <c r="D447" s="23"/>
      <c r="E447" s="23"/>
      <c r="F447" s="23"/>
      <c r="G447" s="23"/>
    </row>
    <row r="448" spans="1:7" ht="19.95" customHeight="1" x14ac:dyDescent="0.2">
      <c r="A448" s="22" t="s">
        <v>416</v>
      </c>
      <c r="B448" s="22"/>
      <c r="C448" s="23" t="s">
        <v>417</v>
      </c>
      <c r="D448" s="23"/>
      <c r="E448" s="23"/>
      <c r="F448" s="23"/>
      <c r="G448" s="23"/>
    </row>
    <row r="449" spans="1:7" ht="25.05" customHeight="1" x14ac:dyDescent="0.2">
      <c r="A449" s="22" t="s">
        <v>418</v>
      </c>
      <c r="B449" s="22"/>
      <c r="C449" s="23" t="s">
        <v>395</v>
      </c>
      <c r="D449" s="23"/>
      <c r="E449" s="23"/>
      <c r="F449" s="23"/>
      <c r="G449" s="23"/>
    </row>
    <row r="450" spans="1:7" ht="15" customHeight="1" x14ac:dyDescent="0.2"/>
    <row r="451" spans="1:7" ht="25.05" customHeight="1" x14ac:dyDescent="0.2">
      <c r="A451" s="14" t="s">
        <v>553</v>
      </c>
      <c r="B451" s="14"/>
      <c r="C451" s="14"/>
      <c r="D451" s="14"/>
      <c r="E451" s="14"/>
      <c r="F451" s="14"/>
      <c r="G451" s="14"/>
    </row>
    <row r="452" spans="1:7" ht="15" customHeight="1" x14ac:dyDescent="0.2"/>
    <row r="453" spans="1:7" ht="49.95" customHeight="1" x14ac:dyDescent="0.2">
      <c r="A453" s="5" t="s">
        <v>325</v>
      </c>
      <c r="B453" s="20" t="s">
        <v>463</v>
      </c>
      <c r="C453" s="20"/>
      <c r="D453" s="5" t="s">
        <v>490</v>
      </c>
      <c r="E453" s="5" t="s">
        <v>491</v>
      </c>
      <c r="F453" s="5" t="s">
        <v>492</v>
      </c>
      <c r="G453" s="5" t="s">
        <v>493</v>
      </c>
    </row>
    <row r="454" spans="1:7" ht="15" customHeight="1" x14ac:dyDescent="0.2">
      <c r="A454" s="5">
        <v>1</v>
      </c>
      <c r="B454" s="20">
        <v>2</v>
      </c>
      <c r="C454" s="20"/>
      <c r="D454" s="5">
        <v>3</v>
      </c>
      <c r="E454" s="5">
        <v>4</v>
      </c>
      <c r="F454" s="5">
        <v>5</v>
      </c>
      <c r="G454" s="5">
        <v>6</v>
      </c>
    </row>
    <row r="455" spans="1:7" ht="40.049999999999997" customHeight="1" x14ac:dyDescent="0.2">
      <c r="A455" s="5" t="s">
        <v>430</v>
      </c>
      <c r="B455" s="25" t="s">
        <v>671</v>
      </c>
      <c r="C455" s="25"/>
      <c r="D455" s="5" t="s">
        <v>60</v>
      </c>
      <c r="E455" s="8">
        <v>1</v>
      </c>
      <c r="F455" s="8">
        <v>29614.32</v>
      </c>
      <c r="G455" s="8">
        <v>29614.32</v>
      </c>
    </row>
    <row r="456" spans="1:7" ht="25.05" customHeight="1" x14ac:dyDescent="0.2">
      <c r="A456" s="24" t="s">
        <v>497</v>
      </c>
      <c r="B456" s="24"/>
      <c r="C456" s="24"/>
      <c r="D456" s="24"/>
      <c r="E456" s="10">
        <f>SUBTOTAL(9,E455:E455)</f>
        <v>1</v>
      </c>
      <c r="F456" s="10" t="s">
        <v>333</v>
      </c>
      <c r="G456" s="10">
        <f>SUBTOTAL(9,G455:G455)</f>
        <v>29614.32</v>
      </c>
    </row>
    <row r="457" spans="1:7" ht="25.05" customHeight="1" x14ac:dyDescent="0.2">
      <c r="A457" s="24" t="s">
        <v>542</v>
      </c>
      <c r="B457" s="24"/>
      <c r="C457" s="24"/>
      <c r="D457" s="24"/>
      <c r="E457" s="24"/>
      <c r="F457" s="24"/>
      <c r="G457" s="10">
        <f>SUBTOTAL(9,G455:G456)</f>
        <v>29614.32</v>
      </c>
    </row>
    <row r="458" spans="1:7" ht="25.05" customHeight="1" x14ac:dyDescent="0.2"/>
    <row r="459" spans="1:7" ht="19.95" customHeight="1" x14ac:dyDescent="0.2">
      <c r="A459" s="22" t="s">
        <v>415</v>
      </c>
      <c r="B459" s="22"/>
      <c r="C459" s="23" t="s">
        <v>248</v>
      </c>
      <c r="D459" s="23"/>
      <c r="E459" s="23"/>
      <c r="F459" s="23"/>
      <c r="G459" s="23"/>
    </row>
    <row r="460" spans="1:7" ht="19.95" customHeight="1" x14ac:dyDescent="0.2">
      <c r="A460" s="22" t="s">
        <v>416</v>
      </c>
      <c r="B460" s="22"/>
      <c r="C460" s="23" t="s">
        <v>417</v>
      </c>
      <c r="D460" s="23"/>
      <c r="E460" s="23"/>
      <c r="F460" s="23"/>
      <c r="G460" s="23"/>
    </row>
    <row r="461" spans="1:7" ht="25.05" customHeight="1" x14ac:dyDescent="0.2">
      <c r="A461" s="22" t="s">
        <v>418</v>
      </c>
      <c r="B461" s="22"/>
      <c r="C461" s="23" t="s">
        <v>395</v>
      </c>
      <c r="D461" s="23"/>
      <c r="E461" s="23"/>
      <c r="F461" s="23"/>
      <c r="G461" s="23"/>
    </row>
    <row r="462" spans="1:7" ht="15" customHeight="1" x14ac:dyDescent="0.2"/>
    <row r="463" spans="1:7" ht="25.05" customHeight="1" x14ac:dyDescent="0.2">
      <c r="A463" s="14" t="s">
        <v>558</v>
      </c>
      <c r="B463" s="14"/>
      <c r="C463" s="14"/>
      <c r="D463" s="14"/>
      <c r="E463" s="14"/>
      <c r="F463" s="14"/>
      <c r="G463" s="14"/>
    </row>
    <row r="464" spans="1:7" ht="15" customHeight="1" x14ac:dyDescent="0.2"/>
    <row r="465" spans="1:7" ht="49.95" customHeight="1" x14ac:dyDescent="0.2">
      <c r="A465" s="5" t="s">
        <v>325</v>
      </c>
      <c r="B465" s="20" t="s">
        <v>463</v>
      </c>
      <c r="C465" s="20"/>
      <c r="D465" s="5" t="s">
        <v>490</v>
      </c>
      <c r="E465" s="5" t="s">
        <v>491</v>
      </c>
      <c r="F465" s="5" t="s">
        <v>492</v>
      </c>
      <c r="G465" s="5" t="s">
        <v>493</v>
      </c>
    </row>
    <row r="466" spans="1:7" ht="15" customHeight="1" x14ac:dyDescent="0.2">
      <c r="A466" s="5">
        <v>1</v>
      </c>
      <c r="B466" s="20">
        <v>2</v>
      </c>
      <c r="C466" s="20"/>
      <c r="D466" s="5">
        <v>3</v>
      </c>
      <c r="E466" s="5">
        <v>4</v>
      </c>
      <c r="F466" s="5">
        <v>5</v>
      </c>
      <c r="G466" s="5">
        <v>6</v>
      </c>
    </row>
    <row r="467" spans="1:7" ht="40.049999999999997" customHeight="1" x14ac:dyDescent="0.2">
      <c r="A467" s="5" t="s">
        <v>430</v>
      </c>
      <c r="B467" s="25" t="s">
        <v>672</v>
      </c>
      <c r="C467" s="25"/>
      <c r="D467" s="5" t="s">
        <v>60</v>
      </c>
      <c r="E467" s="8">
        <v>1</v>
      </c>
      <c r="F467" s="8">
        <v>132754.21</v>
      </c>
      <c r="G467" s="8">
        <v>132754.21</v>
      </c>
    </row>
    <row r="468" spans="1:7" ht="25.05" customHeight="1" x14ac:dyDescent="0.2">
      <c r="A468" s="24" t="s">
        <v>497</v>
      </c>
      <c r="B468" s="24"/>
      <c r="C468" s="24"/>
      <c r="D468" s="24"/>
      <c r="E468" s="10">
        <f>SUBTOTAL(9,E467:E467)</f>
        <v>1</v>
      </c>
      <c r="F468" s="10" t="s">
        <v>333</v>
      </c>
      <c r="G468" s="10">
        <f>SUBTOTAL(9,G467:G467)</f>
        <v>132754.21</v>
      </c>
    </row>
    <row r="469" spans="1:7" ht="25.05" customHeight="1" x14ac:dyDescent="0.2">
      <c r="A469" s="24" t="s">
        <v>542</v>
      </c>
      <c r="B469" s="24"/>
      <c r="C469" s="24"/>
      <c r="D469" s="24"/>
      <c r="E469" s="24"/>
      <c r="F469" s="24"/>
      <c r="G469" s="10">
        <f>SUBTOTAL(9,G467:G468)</f>
        <v>132754.21</v>
      </c>
    </row>
    <row r="470" spans="1:7" ht="25.05" customHeight="1" x14ac:dyDescent="0.2"/>
    <row r="471" spans="1:7" ht="19.95" customHeight="1" x14ac:dyDescent="0.2">
      <c r="A471" s="22" t="s">
        <v>415</v>
      </c>
      <c r="B471" s="22"/>
      <c r="C471" s="23" t="s">
        <v>248</v>
      </c>
      <c r="D471" s="23"/>
      <c r="E471" s="23"/>
      <c r="F471" s="23"/>
      <c r="G471" s="23"/>
    </row>
    <row r="472" spans="1:7" ht="19.95" customHeight="1" x14ac:dyDescent="0.2">
      <c r="A472" s="22" t="s">
        <v>416</v>
      </c>
      <c r="B472" s="22"/>
      <c r="C472" s="23" t="s">
        <v>417</v>
      </c>
      <c r="D472" s="23"/>
      <c r="E472" s="23"/>
      <c r="F472" s="23"/>
      <c r="G472" s="23"/>
    </row>
    <row r="473" spans="1:7" ht="25.05" customHeight="1" x14ac:dyDescent="0.2">
      <c r="A473" s="22" t="s">
        <v>418</v>
      </c>
      <c r="B473" s="22"/>
      <c r="C473" s="23" t="s">
        <v>395</v>
      </c>
      <c r="D473" s="23"/>
      <c r="E473" s="23"/>
      <c r="F473" s="23"/>
      <c r="G473" s="23"/>
    </row>
    <row r="474" spans="1:7" ht="15" customHeight="1" x14ac:dyDescent="0.2"/>
    <row r="475" spans="1:7" ht="25.05" customHeight="1" x14ac:dyDescent="0.2">
      <c r="A475" s="14" t="s">
        <v>563</v>
      </c>
      <c r="B475" s="14"/>
      <c r="C475" s="14"/>
      <c r="D475" s="14"/>
      <c r="E475" s="14"/>
      <c r="F475" s="14"/>
      <c r="G475" s="14"/>
    </row>
    <row r="476" spans="1:7" ht="15" customHeight="1" x14ac:dyDescent="0.2"/>
    <row r="477" spans="1:7" ht="49.95" customHeight="1" x14ac:dyDescent="0.2">
      <c r="A477" s="5" t="s">
        <v>325</v>
      </c>
      <c r="B477" s="20" t="s">
        <v>463</v>
      </c>
      <c r="C477" s="20"/>
      <c r="D477" s="5" t="s">
        <v>490</v>
      </c>
      <c r="E477" s="5" t="s">
        <v>491</v>
      </c>
      <c r="F477" s="5" t="s">
        <v>492</v>
      </c>
      <c r="G477" s="5" t="s">
        <v>493</v>
      </c>
    </row>
    <row r="478" spans="1:7" ht="15" customHeight="1" x14ac:dyDescent="0.2">
      <c r="A478" s="5">
        <v>1</v>
      </c>
      <c r="B478" s="20">
        <v>2</v>
      </c>
      <c r="C478" s="20"/>
      <c r="D478" s="5">
        <v>3</v>
      </c>
      <c r="E478" s="5">
        <v>4</v>
      </c>
      <c r="F478" s="5">
        <v>5</v>
      </c>
      <c r="G478" s="5">
        <v>6</v>
      </c>
    </row>
    <row r="479" spans="1:7" ht="40.049999999999997" customHeight="1" x14ac:dyDescent="0.2">
      <c r="A479" s="5" t="s">
        <v>430</v>
      </c>
      <c r="B479" s="25" t="s">
        <v>673</v>
      </c>
      <c r="C479" s="25"/>
      <c r="D479" s="5" t="s">
        <v>60</v>
      </c>
      <c r="E479" s="8">
        <v>1</v>
      </c>
      <c r="F479" s="8">
        <v>119447.3</v>
      </c>
      <c r="G479" s="8">
        <v>119447.3</v>
      </c>
    </row>
    <row r="480" spans="1:7" ht="25.05" customHeight="1" x14ac:dyDescent="0.2">
      <c r="A480" s="24" t="s">
        <v>497</v>
      </c>
      <c r="B480" s="24"/>
      <c r="C480" s="24"/>
      <c r="D480" s="24"/>
      <c r="E480" s="10">
        <f>SUBTOTAL(9,E479:E479)</f>
        <v>1</v>
      </c>
      <c r="F480" s="10" t="s">
        <v>333</v>
      </c>
      <c r="G480" s="10">
        <f>SUBTOTAL(9,G479:G479)</f>
        <v>119447.3</v>
      </c>
    </row>
    <row r="481" spans="1:7" ht="25.05" customHeight="1" x14ac:dyDescent="0.2">
      <c r="A481" s="24" t="s">
        <v>542</v>
      </c>
      <c r="B481" s="24"/>
      <c r="C481" s="24"/>
      <c r="D481" s="24"/>
      <c r="E481" s="24"/>
      <c r="F481" s="24"/>
      <c r="G481" s="10">
        <f>SUBTOTAL(9,G479:G480)</f>
        <v>119447.3</v>
      </c>
    </row>
    <row r="482" spans="1:7" ht="25.05" customHeight="1" x14ac:dyDescent="0.2"/>
    <row r="483" spans="1:7" ht="19.95" customHeight="1" x14ac:dyDescent="0.2">
      <c r="A483" s="22" t="s">
        <v>415</v>
      </c>
      <c r="B483" s="22"/>
      <c r="C483" s="23" t="s">
        <v>248</v>
      </c>
      <c r="D483" s="23"/>
      <c r="E483" s="23"/>
      <c r="F483" s="23"/>
      <c r="G483" s="23"/>
    </row>
    <row r="484" spans="1:7" ht="19.95" customHeight="1" x14ac:dyDescent="0.2">
      <c r="A484" s="22" t="s">
        <v>416</v>
      </c>
      <c r="B484" s="22"/>
      <c r="C484" s="23" t="s">
        <v>417</v>
      </c>
      <c r="D484" s="23"/>
      <c r="E484" s="23"/>
      <c r="F484" s="23"/>
      <c r="G484" s="23"/>
    </row>
    <row r="485" spans="1:7" ht="25.05" customHeight="1" x14ac:dyDescent="0.2">
      <c r="A485" s="22" t="s">
        <v>418</v>
      </c>
      <c r="B485" s="22"/>
      <c r="C485" s="23" t="s">
        <v>395</v>
      </c>
      <c r="D485" s="23"/>
      <c r="E485" s="23"/>
      <c r="F485" s="23"/>
      <c r="G485" s="23"/>
    </row>
    <row r="486" spans="1:7" ht="15" customHeight="1" x14ac:dyDescent="0.2"/>
    <row r="487" spans="1:7" ht="25.05" customHeight="1" x14ac:dyDescent="0.2">
      <c r="A487" s="14" t="s">
        <v>588</v>
      </c>
      <c r="B487" s="14"/>
      <c r="C487" s="14"/>
      <c r="D487" s="14"/>
      <c r="E487" s="14"/>
      <c r="F487" s="14"/>
      <c r="G487" s="14"/>
    </row>
    <row r="488" spans="1:7" ht="15" customHeight="1" x14ac:dyDescent="0.2"/>
    <row r="489" spans="1:7" ht="49.95" customHeight="1" x14ac:dyDescent="0.2">
      <c r="A489" s="5" t="s">
        <v>325</v>
      </c>
      <c r="B489" s="20" t="s">
        <v>463</v>
      </c>
      <c r="C489" s="20"/>
      <c r="D489" s="5" t="s">
        <v>490</v>
      </c>
      <c r="E489" s="5" t="s">
        <v>491</v>
      </c>
      <c r="F489" s="5" t="s">
        <v>492</v>
      </c>
      <c r="G489" s="5" t="s">
        <v>493</v>
      </c>
    </row>
    <row r="490" spans="1:7" ht="15" customHeight="1" x14ac:dyDescent="0.2">
      <c r="A490" s="5">
        <v>1</v>
      </c>
      <c r="B490" s="20">
        <v>2</v>
      </c>
      <c r="C490" s="20"/>
      <c r="D490" s="5">
        <v>3</v>
      </c>
      <c r="E490" s="5">
        <v>4</v>
      </c>
      <c r="F490" s="5">
        <v>5</v>
      </c>
      <c r="G490" s="5">
        <v>6</v>
      </c>
    </row>
    <row r="491" spans="1:7" ht="40.049999999999997" customHeight="1" x14ac:dyDescent="0.2">
      <c r="A491" s="5" t="s">
        <v>430</v>
      </c>
      <c r="B491" s="25" t="s">
        <v>674</v>
      </c>
      <c r="C491" s="25"/>
      <c r="D491" s="5" t="s">
        <v>60</v>
      </c>
      <c r="E491" s="8">
        <v>1</v>
      </c>
      <c r="F491" s="8">
        <v>105457.7</v>
      </c>
      <c r="G491" s="8">
        <v>105457.7</v>
      </c>
    </row>
    <row r="492" spans="1:7" ht="40.049999999999997" customHeight="1" x14ac:dyDescent="0.2">
      <c r="A492" s="5" t="s">
        <v>430</v>
      </c>
      <c r="B492" s="25" t="s">
        <v>675</v>
      </c>
      <c r="C492" s="25"/>
      <c r="D492" s="5" t="s">
        <v>60</v>
      </c>
      <c r="E492" s="8">
        <v>1</v>
      </c>
      <c r="F492" s="8">
        <v>1248479.55</v>
      </c>
      <c r="G492" s="8">
        <v>1248479.55</v>
      </c>
    </row>
    <row r="493" spans="1:7" ht="25.05" customHeight="1" x14ac:dyDescent="0.2">
      <c r="A493" s="24" t="s">
        <v>497</v>
      </c>
      <c r="B493" s="24"/>
      <c r="C493" s="24"/>
      <c r="D493" s="24"/>
      <c r="E493" s="10">
        <f>SUBTOTAL(9,E491:E492)</f>
        <v>2</v>
      </c>
      <c r="F493" s="10" t="s">
        <v>333</v>
      </c>
      <c r="G493" s="10">
        <f>SUBTOTAL(9,G491:G492)</f>
        <v>1353937.25</v>
      </c>
    </row>
    <row r="494" spans="1:7" ht="25.05" customHeight="1" x14ac:dyDescent="0.2">
      <c r="A494" s="24" t="s">
        <v>542</v>
      </c>
      <c r="B494" s="24"/>
      <c r="C494" s="24"/>
      <c r="D494" s="24"/>
      <c r="E494" s="24"/>
      <c r="F494" s="24"/>
      <c r="G494" s="10">
        <f>SUBTOTAL(9,G491:G493)</f>
        <v>1353937.25</v>
      </c>
    </row>
    <row r="495" spans="1:7" ht="25.05" customHeight="1" x14ac:dyDescent="0.2"/>
    <row r="496" spans="1:7" ht="19.95" customHeight="1" x14ac:dyDescent="0.2">
      <c r="A496" s="22" t="s">
        <v>415</v>
      </c>
      <c r="B496" s="22"/>
      <c r="C496" s="23" t="s">
        <v>248</v>
      </c>
      <c r="D496" s="23"/>
      <c r="E496" s="23"/>
      <c r="F496" s="23"/>
      <c r="G496" s="23"/>
    </row>
    <row r="497" spans="1:7" ht="19.95" customHeight="1" x14ac:dyDescent="0.2">
      <c r="A497" s="22" t="s">
        <v>416</v>
      </c>
      <c r="B497" s="22"/>
      <c r="C497" s="23" t="s">
        <v>417</v>
      </c>
      <c r="D497" s="23"/>
      <c r="E497" s="23"/>
      <c r="F497" s="23"/>
      <c r="G497" s="23"/>
    </row>
    <row r="498" spans="1:7" ht="25.05" customHeight="1" x14ac:dyDescent="0.2">
      <c r="A498" s="22" t="s">
        <v>418</v>
      </c>
      <c r="B498" s="22"/>
      <c r="C498" s="23" t="s">
        <v>395</v>
      </c>
      <c r="D498" s="23"/>
      <c r="E498" s="23"/>
      <c r="F498" s="23"/>
      <c r="G498" s="23"/>
    </row>
    <row r="499" spans="1:7" ht="15" customHeight="1" x14ac:dyDescent="0.2"/>
    <row r="500" spans="1:7" ht="25.05" customHeight="1" x14ac:dyDescent="0.2">
      <c r="A500" s="14" t="s">
        <v>550</v>
      </c>
      <c r="B500" s="14"/>
      <c r="C500" s="14"/>
      <c r="D500" s="14"/>
      <c r="E500" s="14"/>
      <c r="F500" s="14"/>
      <c r="G500" s="14"/>
    </row>
    <row r="501" spans="1:7" ht="15" customHeight="1" x14ac:dyDescent="0.2"/>
    <row r="502" spans="1:7" ht="49.95" customHeight="1" x14ac:dyDescent="0.2">
      <c r="A502" s="5" t="s">
        <v>325</v>
      </c>
      <c r="B502" s="20" t="s">
        <v>463</v>
      </c>
      <c r="C502" s="20"/>
      <c r="D502" s="5" t="s">
        <v>490</v>
      </c>
      <c r="E502" s="5" t="s">
        <v>491</v>
      </c>
      <c r="F502" s="5" t="s">
        <v>492</v>
      </c>
      <c r="G502" s="5" t="s">
        <v>493</v>
      </c>
    </row>
    <row r="503" spans="1:7" ht="15" customHeight="1" x14ac:dyDescent="0.2">
      <c r="A503" s="5">
        <v>1</v>
      </c>
      <c r="B503" s="20">
        <v>2</v>
      </c>
      <c r="C503" s="20"/>
      <c r="D503" s="5">
        <v>3</v>
      </c>
      <c r="E503" s="5">
        <v>4</v>
      </c>
      <c r="F503" s="5">
        <v>5</v>
      </c>
      <c r="G503" s="5">
        <v>6</v>
      </c>
    </row>
    <row r="504" spans="1:7" ht="40.049999999999997" customHeight="1" x14ac:dyDescent="0.2">
      <c r="A504" s="5" t="s">
        <v>430</v>
      </c>
      <c r="B504" s="25" t="s">
        <v>676</v>
      </c>
      <c r="C504" s="25"/>
      <c r="D504" s="5" t="s">
        <v>60</v>
      </c>
      <c r="E504" s="8">
        <v>1</v>
      </c>
      <c r="F504" s="8">
        <v>1150215.04</v>
      </c>
      <c r="G504" s="8">
        <v>1150215.04</v>
      </c>
    </row>
    <row r="505" spans="1:7" ht="25.05" customHeight="1" x14ac:dyDescent="0.2">
      <c r="A505" s="24" t="s">
        <v>497</v>
      </c>
      <c r="B505" s="24"/>
      <c r="C505" s="24"/>
      <c r="D505" s="24"/>
      <c r="E505" s="10">
        <f>SUBTOTAL(9,E504:E504)</f>
        <v>1</v>
      </c>
      <c r="F505" s="10" t="s">
        <v>333</v>
      </c>
      <c r="G505" s="10">
        <f>SUBTOTAL(9,G504:G504)</f>
        <v>1150215.04</v>
      </c>
    </row>
    <row r="506" spans="1:7" ht="25.05" customHeight="1" x14ac:dyDescent="0.2">
      <c r="A506" s="24" t="s">
        <v>542</v>
      </c>
      <c r="B506" s="24"/>
      <c r="C506" s="24"/>
      <c r="D506" s="24"/>
      <c r="E506" s="24"/>
      <c r="F506" s="24"/>
      <c r="G506" s="10">
        <f>SUBTOTAL(9,G504:G505)</f>
        <v>1150215.04</v>
      </c>
    </row>
    <row r="507" spans="1:7" ht="25.05" customHeight="1" x14ac:dyDescent="0.2"/>
    <row r="508" spans="1:7" ht="19.95" customHeight="1" x14ac:dyDescent="0.2">
      <c r="A508" s="22" t="s">
        <v>415</v>
      </c>
      <c r="B508" s="22"/>
      <c r="C508" s="23" t="s">
        <v>296</v>
      </c>
      <c r="D508" s="23"/>
      <c r="E508" s="23"/>
      <c r="F508" s="23"/>
      <c r="G508" s="23"/>
    </row>
    <row r="509" spans="1:7" ht="19.95" customHeight="1" x14ac:dyDescent="0.2">
      <c r="A509" s="22" t="s">
        <v>416</v>
      </c>
      <c r="B509" s="22"/>
      <c r="C509" s="23" t="s">
        <v>417</v>
      </c>
      <c r="D509" s="23"/>
      <c r="E509" s="23"/>
      <c r="F509" s="23"/>
      <c r="G509" s="23"/>
    </row>
    <row r="510" spans="1:7" ht="25.05" customHeight="1" x14ac:dyDescent="0.2">
      <c r="A510" s="22" t="s">
        <v>418</v>
      </c>
      <c r="B510" s="22"/>
      <c r="C510" s="23" t="s">
        <v>395</v>
      </c>
      <c r="D510" s="23"/>
      <c r="E510" s="23"/>
      <c r="F510" s="23"/>
      <c r="G510" s="23"/>
    </row>
    <row r="511" spans="1:7" ht="15" customHeight="1" x14ac:dyDescent="0.2"/>
    <row r="512" spans="1:7" ht="25.05" customHeight="1" x14ac:dyDescent="0.2">
      <c r="A512" s="14" t="s">
        <v>558</v>
      </c>
      <c r="B512" s="14"/>
      <c r="C512" s="14"/>
      <c r="D512" s="14"/>
      <c r="E512" s="14"/>
      <c r="F512" s="14"/>
      <c r="G512" s="14"/>
    </row>
    <row r="513" spans="1:7" ht="15" customHeight="1" x14ac:dyDescent="0.2"/>
    <row r="514" spans="1:7" ht="49.95" customHeight="1" x14ac:dyDescent="0.2">
      <c r="A514" s="5" t="s">
        <v>325</v>
      </c>
      <c r="B514" s="20" t="s">
        <v>463</v>
      </c>
      <c r="C514" s="20"/>
      <c r="D514" s="5" t="s">
        <v>490</v>
      </c>
      <c r="E514" s="5" t="s">
        <v>491</v>
      </c>
      <c r="F514" s="5" t="s">
        <v>492</v>
      </c>
      <c r="G514" s="5" t="s">
        <v>493</v>
      </c>
    </row>
    <row r="515" spans="1:7" ht="15" customHeight="1" x14ac:dyDescent="0.2">
      <c r="A515" s="5">
        <v>1</v>
      </c>
      <c r="B515" s="20">
        <v>2</v>
      </c>
      <c r="C515" s="20"/>
      <c r="D515" s="5">
        <v>3</v>
      </c>
      <c r="E515" s="5">
        <v>4</v>
      </c>
      <c r="F515" s="5">
        <v>5</v>
      </c>
      <c r="G515" s="5">
        <v>6</v>
      </c>
    </row>
    <row r="516" spans="1:7" ht="40.049999999999997" customHeight="1" x14ac:dyDescent="0.2">
      <c r="A516" s="5" t="s">
        <v>430</v>
      </c>
      <c r="B516" s="25" t="s">
        <v>672</v>
      </c>
      <c r="C516" s="25"/>
      <c r="D516" s="5" t="s">
        <v>60</v>
      </c>
      <c r="E516" s="8">
        <v>1</v>
      </c>
      <c r="F516" s="8">
        <v>761600</v>
      </c>
      <c r="G516" s="8">
        <v>761600</v>
      </c>
    </row>
    <row r="517" spans="1:7" ht="25.05" customHeight="1" x14ac:dyDescent="0.2">
      <c r="A517" s="24" t="s">
        <v>497</v>
      </c>
      <c r="B517" s="24"/>
      <c r="C517" s="24"/>
      <c r="D517" s="24"/>
      <c r="E517" s="10">
        <f>SUBTOTAL(9,E516:E516)</f>
        <v>1</v>
      </c>
      <c r="F517" s="10" t="s">
        <v>333</v>
      </c>
      <c r="G517" s="10">
        <f>SUBTOTAL(9,G516:G516)</f>
        <v>761600</v>
      </c>
    </row>
    <row r="518" spans="1:7" ht="25.05" customHeight="1" x14ac:dyDescent="0.2">
      <c r="A518" s="24" t="s">
        <v>542</v>
      </c>
      <c r="B518" s="24"/>
      <c r="C518" s="24"/>
      <c r="D518" s="24"/>
      <c r="E518" s="24"/>
      <c r="F518" s="24"/>
      <c r="G518" s="10">
        <f>SUBTOTAL(9,G516:G517)</f>
        <v>761600</v>
      </c>
    </row>
  </sheetData>
  <sheetProtection password="B193" sheet="1" objects="1" scenarios="1"/>
  <mergeCells count="518">
    <mergeCell ref="A518:F518"/>
    <mergeCell ref="A512:G512"/>
    <mergeCell ref="B514:C514"/>
    <mergeCell ref="B515:C515"/>
    <mergeCell ref="B516:C516"/>
    <mergeCell ref="A517:D517"/>
    <mergeCell ref="A508:B508"/>
    <mergeCell ref="C508:G508"/>
    <mergeCell ref="A509:B509"/>
    <mergeCell ref="C509:G509"/>
    <mergeCell ref="A510:B510"/>
    <mergeCell ref="C510:G510"/>
    <mergeCell ref="B502:C502"/>
    <mergeCell ref="B503:C503"/>
    <mergeCell ref="B504:C504"/>
    <mergeCell ref="A505:D505"/>
    <mergeCell ref="A506:F506"/>
    <mergeCell ref="A497:B497"/>
    <mergeCell ref="C497:G497"/>
    <mergeCell ref="A498:B498"/>
    <mergeCell ref="C498:G498"/>
    <mergeCell ref="A500:G500"/>
    <mergeCell ref="B491:C491"/>
    <mergeCell ref="B492:C492"/>
    <mergeCell ref="A493:D493"/>
    <mergeCell ref="A494:F494"/>
    <mergeCell ref="A496:B496"/>
    <mergeCell ref="C496:G496"/>
    <mergeCell ref="A485:B485"/>
    <mergeCell ref="C485:G485"/>
    <mergeCell ref="A487:G487"/>
    <mergeCell ref="B489:C489"/>
    <mergeCell ref="B490:C490"/>
    <mergeCell ref="A481:F481"/>
    <mergeCell ref="A483:B483"/>
    <mergeCell ref="C483:G483"/>
    <mergeCell ref="A484:B484"/>
    <mergeCell ref="C484:G484"/>
    <mergeCell ref="A475:G475"/>
    <mergeCell ref="B477:C477"/>
    <mergeCell ref="B478:C478"/>
    <mergeCell ref="B479:C479"/>
    <mergeCell ref="A480:D480"/>
    <mergeCell ref="A471:B471"/>
    <mergeCell ref="C471:G471"/>
    <mergeCell ref="A472:B472"/>
    <mergeCell ref="C472:G472"/>
    <mergeCell ref="A473:B473"/>
    <mergeCell ref="C473:G473"/>
    <mergeCell ref="B465:C465"/>
    <mergeCell ref="B466:C466"/>
    <mergeCell ref="B467:C467"/>
    <mergeCell ref="A468:D468"/>
    <mergeCell ref="A469:F469"/>
    <mergeCell ref="A460:B460"/>
    <mergeCell ref="C460:G460"/>
    <mergeCell ref="A461:B461"/>
    <mergeCell ref="C461:G461"/>
    <mergeCell ref="A463:G463"/>
    <mergeCell ref="B455:C455"/>
    <mergeCell ref="A456:D456"/>
    <mergeCell ref="A457:F457"/>
    <mergeCell ref="A459:B459"/>
    <mergeCell ref="C459:G459"/>
    <mergeCell ref="A449:B449"/>
    <mergeCell ref="C449:G449"/>
    <mergeCell ref="A451:G451"/>
    <mergeCell ref="B453:C453"/>
    <mergeCell ref="B454:C454"/>
    <mergeCell ref="A445:F445"/>
    <mergeCell ref="A447:B447"/>
    <mergeCell ref="C447:G447"/>
    <mergeCell ref="A448:B448"/>
    <mergeCell ref="C448:G448"/>
    <mergeCell ref="A439:G439"/>
    <mergeCell ref="B441:C441"/>
    <mergeCell ref="B442:C442"/>
    <mergeCell ref="B443:C443"/>
    <mergeCell ref="A444:D444"/>
    <mergeCell ref="A435:B435"/>
    <mergeCell ref="C435:G435"/>
    <mergeCell ref="A436:B436"/>
    <mergeCell ref="C436:G436"/>
    <mergeCell ref="A437:B437"/>
    <mergeCell ref="C437:G437"/>
    <mergeCell ref="B429:C429"/>
    <mergeCell ref="B430:C430"/>
    <mergeCell ref="B431:C431"/>
    <mergeCell ref="A432:D432"/>
    <mergeCell ref="A433:F433"/>
    <mergeCell ref="A424:B424"/>
    <mergeCell ref="C424:G424"/>
    <mergeCell ref="A425:B425"/>
    <mergeCell ref="C425:G425"/>
    <mergeCell ref="A427:G427"/>
    <mergeCell ref="B419:C419"/>
    <mergeCell ref="A420:D420"/>
    <mergeCell ref="A421:F421"/>
    <mergeCell ref="A423:B423"/>
    <mergeCell ref="C423:G423"/>
    <mergeCell ref="A413:B413"/>
    <mergeCell ref="C413:G413"/>
    <mergeCell ref="A415:G415"/>
    <mergeCell ref="B417:C417"/>
    <mergeCell ref="B418:C418"/>
    <mergeCell ref="A408:D408"/>
    <mergeCell ref="A409:F409"/>
    <mergeCell ref="A411:B411"/>
    <mergeCell ref="C411:G411"/>
    <mergeCell ref="A412:B412"/>
    <mergeCell ref="C412:G412"/>
    <mergeCell ref="A402:G402"/>
    <mergeCell ref="B404:C404"/>
    <mergeCell ref="B405:C405"/>
    <mergeCell ref="B406:C406"/>
    <mergeCell ref="B407:C407"/>
    <mergeCell ref="A398:B398"/>
    <mergeCell ref="C398:G398"/>
    <mergeCell ref="A399:B399"/>
    <mergeCell ref="C399:G399"/>
    <mergeCell ref="A400:B400"/>
    <mergeCell ref="C400:G400"/>
    <mergeCell ref="B392:C392"/>
    <mergeCell ref="B393:C393"/>
    <mergeCell ref="B394:C394"/>
    <mergeCell ref="A395:D395"/>
    <mergeCell ref="A396:F396"/>
    <mergeCell ref="A387:B387"/>
    <mergeCell ref="C387:G387"/>
    <mergeCell ref="A388:B388"/>
    <mergeCell ref="C388:G388"/>
    <mergeCell ref="A390:G390"/>
    <mergeCell ref="B382:C382"/>
    <mergeCell ref="A383:D383"/>
    <mergeCell ref="A384:F384"/>
    <mergeCell ref="A386:B386"/>
    <mergeCell ref="C386:G386"/>
    <mergeCell ref="A376:B376"/>
    <mergeCell ref="C376:G376"/>
    <mergeCell ref="A378:G378"/>
    <mergeCell ref="B380:C380"/>
    <mergeCell ref="B381:C381"/>
    <mergeCell ref="A372:F372"/>
    <mergeCell ref="A374:B374"/>
    <mergeCell ref="C374:G374"/>
    <mergeCell ref="A375:B375"/>
    <mergeCell ref="C375:G375"/>
    <mergeCell ref="A366:G366"/>
    <mergeCell ref="B368:C368"/>
    <mergeCell ref="B369:C369"/>
    <mergeCell ref="B370:C370"/>
    <mergeCell ref="A371:D371"/>
    <mergeCell ref="A362:B362"/>
    <mergeCell ref="C362:G362"/>
    <mergeCell ref="A363:B363"/>
    <mergeCell ref="C363:G363"/>
    <mergeCell ref="A364:B364"/>
    <mergeCell ref="C364:G364"/>
    <mergeCell ref="B356:C356"/>
    <mergeCell ref="B357:C357"/>
    <mergeCell ref="B358:C358"/>
    <mergeCell ref="A359:D359"/>
    <mergeCell ref="A360:F360"/>
    <mergeCell ref="A351:B351"/>
    <mergeCell ref="C351:G351"/>
    <mergeCell ref="A352:B352"/>
    <mergeCell ref="C352:G352"/>
    <mergeCell ref="A354:G354"/>
    <mergeCell ref="B346:C346"/>
    <mergeCell ref="A347:D347"/>
    <mergeCell ref="A348:F348"/>
    <mergeCell ref="A350:B350"/>
    <mergeCell ref="C350:G350"/>
    <mergeCell ref="A340:B340"/>
    <mergeCell ref="C340:G340"/>
    <mergeCell ref="A342:G342"/>
    <mergeCell ref="B344:C344"/>
    <mergeCell ref="B345:C345"/>
    <mergeCell ref="A335:D335"/>
    <mergeCell ref="A336:F336"/>
    <mergeCell ref="A338:B338"/>
    <mergeCell ref="C338:G338"/>
    <mergeCell ref="A339:B339"/>
    <mergeCell ref="C339:G339"/>
    <mergeCell ref="B330:C330"/>
    <mergeCell ref="A331:D331"/>
    <mergeCell ref="B332:C332"/>
    <mergeCell ref="A333:D333"/>
    <mergeCell ref="B334:C334"/>
    <mergeCell ref="A324:G324"/>
    <mergeCell ref="B326:C326"/>
    <mergeCell ref="B327:C327"/>
    <mergeCell ref="B328:C328"/>
    <mergeCell ref="A329:D329"/>
    <mergeCell ref="A320:B320"/>
    <mergeCell ref="C320:G320"/>
    <mergeCell ref="A321:B321"/>
    <mergeCell ref="C321:G321"/>
    <mergeCell ref="A322:B322"/>
    <mergeCell ref="C322:G322"/>
    <mergeCell ref="B314:C314"/>
    <mergeCell ref="B315:C315"/>
    <mergeCell ref="B316:C316"/>
    <mergeCell ref="A317:D317"/>
    <mergeCell ref="A318:F318"/>
    <mergeCell ref="A309:B309"/>
    <mergeCell ref="C309:G309"/>
    <mergeCell ref="A310:B310"/>
    <mergeCell ref="C310:G310"/>
    <mergeCell ref="A312:G312"/>
    <mergeCell ref="B304:C304"/>
    <mergeCell ref="A305:D305"/>
    <mergeCell ref="A306:F306"/>
    <mergeCell ref="A308:B308"/>
    <mergeCell ref="C308:G308"/>
    <mergeCell ref="A298:G298"/>
    <mergeCell ref="B300:C300"/>
    <mergeCell ref="B301:C301"/>
    <mergeCell ref="B302:C302"/>
    <mergeCell ref="A303:D303"/>
    <mergeCell ref="A294:B294"/>
    <mergeCell ref="C294:G294"/>
    <mergeCell ref="A295:B295"/>
    <mergeCell ref="C295:G295"/>
    <mergeCell ref="A296:B296"/>
    <mergeCell ref="C296:G296"/>
    <mergeCell ref="B288:C288"/>
    <mergeCell ref="A289:D289"/>
    <mergeCell ref="B290:C290"/>
    <mergeCell ref="A291:D291"/>
    <mergeCell ref="A292:F292"/>
    <mergeCell ref="A283:D283"/>
    <mergeCell ref="B284:C284"/>
    <mergeCell ref="A285:D285"/>
    <mergeCell ref="B286:C286"/>
    <mergeCell ref="A287:D287"/>
    <mergeCell ref="B278:C278"/>
    <mergeCell ref="A279:D279"/>
    <mergeCell ref="B280:C280"/>
    <mergeCell ref="A281:D281"/>
    <mergeCell ref="B282:C282"/>
    <mergeCell ref="A272:B272"/>
    <mergeCell ref="C272:G272"/>
    <mergeCell ref="A274:G274"/>
    <mergeCell ref="B276:C276"/>
    <mergeCell ref="B277:C277"/>
    <mergeCell ref="A267:D267"/>
    <mergeCell ref="A268:F268"/>
    <mergeCell ref="A270:B270"/>
    <mergeCell ref="C270:G270"/>
    <mergeCell ref="A271:B271"/>
    <mergeCell ref="C271:G271"/>
    <mergeCell ref="B262:C262"/>
    <mergeCell ref="A263:D263"/>
    <mergeCell ref="B264:C264"/>
    <mergeCell ref="A265:D265"/>
    <mergeCell ref="B266:C266"/>
    <mergeCell ref="A256:B256"/>
    <mergeCell ref="C256:G256"/>
    <mergeCell ref="A258:G258"/>
    <mergeCell ref="B260:C260"/>
    <mergeCell ref="B261:C261"/>
    <mergeCell ref="A252:F252"/>
    <mergeCell ref="A254:B254"/>
    <mergeCell ref="C254:G254"/>
    <mergeCell ref="A255:B255"/>
    <mergeCell ref="C255:G255"/>
    <mergeCell ref="A247:D247"/>
    <mergeCell ref="B248:C248"/>
    <mergeCell ref="A249:D249"/>
    <mergeCell ref="B250:C250"/>
    <mergeCell ref="A251:D251"/>
    <mergeCell ref="B242:C242"/>
    <mergeCell ref="A243:D243"/>
    <mergeCell ref="B244:C244"/>
    <mergeCell ref="A245:D245"/>
    <mergeCell ref="B246:C246"/>
    <mergeCell ref="A236:B236"/>
    <mergeCell ref="C236:G236"/>
    <mergeCell ref="A238:G238"/>
    <mergeCell ref="B240:C240"/>
    <mergeCell ref="B241:C241"/>
    <mergeCell ref="A231:D231"/>
    <mergeCell ref="A232:F232"/>
    <mergeCell ref="A234:B234"/>
    <mergeCell ref="C234:G234"/>
    <mergeCell ref="A235:B235"/>
    <mergeCell ref="C235:G235"/>
    <mergeCell ref="B226:C226"/>
    <mergeCell ref="A227:D227"/>
    <mergeCell ref="B228:C228"/>
    <mergeCell ref="A229:D229"/>
    <mergeCell ref="B230:C230"/>
    <mergeCell ref="A221:D221"/>
    <mergeCell ref="B222:C222"/>
    <mergeCell ref="A223:D223"/>
    <mergeCell ref="B224:C224"/>
    <mergeCell ref="A225:D225"/>
    <mergeCell ref="B216:C216"/>
    <mergeCell ref="A217:D217"/>
    <mergeCell ref="B218:C218"/>
    <mergeCell ref="A219:D219"/>
    <mergeCell ref="B220:C220"/>
    <mergeCell ref="A211:D211"/>
    <mergeCell ref="B212:C212"/>
    <mergeCell ref="A213:D213"/>
    <mergeCell ref="B214:C214"/>
    <mergeCell ref="A215:D215"/>
    <mergeCell ref="B206:C206"/>
    <mergeCell ref="A207:D207"/>
    <mergeCell ref="B208:C208"/>
    <mergeCell ref="A209:D209"/>
    <mergeCell ref="B210:C210"/>
    <mergeCell ref="A201:D201"/>
    <mergeCell ref="B202:C202"/>
    <mergeCell ref="A203:D203"/>
    <mergeCell ref="B204:C204"/>
    <mergeCell ref="A205:D205"/>
    <mergeCell ref="B196:C196"/>
    <mergeCell ref="A197:D197"/>
    <mergeCell ref="B198:C198"/>
    <mergeCell ref="A199:D199"/>
    <mergeCell ref="B200:C200"/>
    <mergeCell ref="A190:B190"/>
    <mergeCell ref="C190:G190"/>
    <mergeCell ref="A192:G192"/>
    <mergeCell ref="B194:C194"/>
    <mergeCell ref="B195:C195"/>
    <mergeCell ref="A186:F186"/>
    <mergeCell ref="A188:B188"/>
    <mergeCell ref="C188:G188"/>
    <mergeCell ref="A189:B189"/>
    <mergeCell ref="C189:G189"/>
    <mergeCell ref="A181:D181"/>
    <mergeCell ref="B182:C182"/>
    <mergeCell ref="A183:D183"/>
    <mergeCell ref="B184:C184"/>
    <mergeCell ref="A185:D185"/>
    <mergeCell ref="B176:C176"/>
    <mergeCell ref="A177:D177"/>
    <mergeCell ref="B178:C178"/>
    <mergeCell ref="A179:D179"/>
    <mergeCell ref="B180:C180"/>
    <mergeCell ref="A171:D171"/>
    <mergeCell ref="B172:C172"/>
    <mergeCell ref="A173:D173"/>
    <mergeCell ref="B174:C174"/>
    <mergeCell ref="A175:D175"/>
    <mergeCell ref="B166:C166"/>
    <mergeCell ref="A167:D167"/>
    <mergeCell ref="B168:C168"/>
    <mergeCell ref="A169:D169"/>
    <mergeCell ref="B170:C170"/>
    <mergeCell ref="A161:D161"/>
    <mergeCell ref="B162:C162"/>
    <mergeCell ref="A163:D163"/>
    <mergeCell ref="B164:C164"/>
    <mergeCell ref="A165:D165"/>
    <mergeCell ref="B156:C156"/>
    <mergeCell ref="B157:C157"/>
    <mergeCell ref="B158:C158"/>
    <mergeCell ref="A159:D159"/>
    <mergeCell ref="B160:C160"/>
    <mergeCell ref="A151:B151"/>
    <mergeCell ref="C151:G151"/>
    <mergeCell ref="A152:B152"/>
    <mergeCell ref="C152:G152"/>
    <mergeCell ref="A154:G154"/>
    <mergeCell ref="A145:D145"/>
    <mergeCell ref="B146:C146"/>
    <mergeCell ref="A147:D147"/>
    <mergeCell ref="A148:F148"/>
    <mergeCell ref="A150:B150"/>
    <mergeCell ref="C150:G150"/>
    <mergeCell ref="B140:C140"/>
    <mergeCell ref="B141:C141"/>
    <mergeCell ref="B142:C142"/>
    <mergeCell ref="A143:D143"/>
    <mergeCell ref="B144:C144"/>
    <mergeCell ref="A135:B135"/>
    <mergeCell ref="C135:G135"/>
    <mergeCell ref="A136:B136"/>
    <mergeCell ref="C136:G136"/>
    <mergeCell ref="A138:G138"/>
    <mergeCell ref="B130:C130"/>
    <mergeCell ref="A131:D131"/>
    <mergeCell ref="A132:F132"/>
    <mergeCell ref="A134:B134"/>
    <mergeCell ref="C134:G134"/>
    <mergeCell ref="A124:G124"/>
    <mergeCell ref="B126:C126"/>
    <mergeCell ref="B127:C127"/>
    <mergeCell ref="B128:C128"/>
    <mergeCell ref="A129:D129"/>
    <mergeCell ref="A120:B120"/>
    <mergeCell ref="C120:G120"/>
    <mergeCell ref="A121:B121"/>
    <mergeCell ref="C121:G121"/>
    <mergeCell ref="A122:B122"/>
    <mergeCell ref="C122:G122"/>
    <mergeCell ref="B114:C114"/>
    <mergeCell ref="B115:C115"/>
    <mergeCell ref="B116:C116"/>
    <mergeCell ref="A117:D117"/>
    <mergeCell ref="A118:F118"/>
    <mergeCell ref="A109:B109"/>
    <mergeCell ref="C109:G109"/>
    <mergeCell ref="A110:B110"/>
    <mergeCell ref="C110:G110"/>
    <mergeCell ref="A112:G112"/>
    <mergeCell ref="A103:D103"/>
    <mergeCell ref="B104:C104"/>
    <mergeCell ref="A105:D105"/>
    <mergeCell ref="A106:F106"/>
    <mergeCell ref="A108:B108"/>
    <mergeCell ref="C108:G108"/>
    <mergeCell ref="B98:C98"/>
    <mergeCell ref="B99:C99"/>
    <mergeCell ref="B100:C100"/>
    <mergeCell ref="A101:D101"/>
    <mergeCell ref="B102:C102"/>
    <mergeCell ref="A93:B93"/>
    <mergeCell ref="C93:G93"/>
    <mergeCell ref="A94:B94"/>
    <mergeCell ref="C94:G94"/>
    <mergeCell ref="A96:G96"/>
    <mergeCell ref="A87:D87"/>
    <mergeCell ref="B88:C88"/>
    <mergeCell ref="A89:D89"/>
    <mergeCell ref="A90:F90"/>
    <mergeCell ref="A92:B92"/>
    <mergeCell ref="C92:G92"/>
    <mergeCell ref="B82:C82"/>
    <mergeCell ref="A83:D83"/>
    <mergeCell ref="B84:C84"/>
    <mergeCell ref="A85:D85"/>
    <mergeCell ref="B86:C86"/>
    <mergeCell ref="A77:D77"/>
    <mergeCell ref="B78:C78"/>
    <mergeCell ref="A79:D79"/>
    <mergeCell ref="B80:C80"/>
    <mergeCell ref="A81:D81"/>
    <mergeCell ref="B72:C72"/>
    <mergeCell ref="A73:D73"/>
    <mergeCell ref="B74:C74"/>
    <mergeCell ref="A75:D75"/>
    <mergeCell ref="B76:C76"/>
    <mergeCell ref="A67:D67"/>
    <mergeCell ref="B68:C68"/>
    <mergeCell ref="A69:D69"/>
    <mergeCell ref="B70:C70"/>
    <mergeCell ref="A71:D71"/>
    <mergeCell ref="B62:C62"/>
    <mergeCell ref="A63:D63"/>
    <mergeCell ref="B64:C64"/>
    <mergeCell ref="A65:D65"/>
    <mergeCell ref="B66:C66"/>
    <mergeCell ref="A57:D57"/>
    <mergeCell ref="B58:C58"/>
    <mergeCell ref="A59:D59"/>
    <mergeCell ref="B60:C60"/>
    <mergeCell ref="A61:D61"/>
    <mergeCell ref="B52:C52"/>
    <mergeCell ref="A53:D53"/>
    <mergeCell ref="B54:C54"/>
    <mergeCell ref="A55:D55"/>
    <mergeCell ref="B56:C56"/>
    <mergeCell ref="A47:D47"/>
    <mergeCell ref="B48:C48"/>
    <mergeCell ref="A49:D49"/>
    <mergeCell ref="B50:C50"/>
    <mergeCell ref="A51:D51"/>
    <mergeCell ref="B42:C42"/>
    <mergeCell ref="A43:D43"/>
    <mergeCell ref="B44:C44"/>
    <mergeCell ref="A45:D45"/>
    <mergeCell ref="B46:C46"/>
    <mergeCell ref="A37:D37"/>
    <mergeCell ref="B38:C38"/>
    <mergeCell ref="A39:D39"/>
    <mergeCell ref="B40:C40"/>
    <mergeCell ref="A41:D41"/>
    <mergeCell ref="B32:C32"/>
    <mergeCell ref="A33:D33"/>
    <mergeCell ref="B34:C34"/>
    <mergeCell ref="A35:D35"/>
    <mergeCell ref="B36:C36"/>
    <mergeCell ref="A27:D27"/>
    <mergeCell ref="B28:C28"/>
    <mergeCell ref="A29:D29"/>
    <mergeCell ref="B30:C30"/>
    <mergeCell ref="A31:D31"/>
    <mergeCell ref="B22:C22"/>
    <mergeCell ref="A23:D23"/>
    <mergeCell ref="B24:C24"/>
    <mergeCell ref="A25:D25"/>
    <mergeCell ref="B26:C26"/>
    <mergeCell ref="A17:D17"/>
    <mergeCell ref="B18:C18"/>
    <mergeCell ref="A19:D19"/>
    <mergeCell ref="B20:C20"/>
    <mergeCell ref="A21:D21"/>
    <mergeCell ref="B12:C12"/>
    <mergeCell ref="A13:D13"/>
    <mergeCell ref="B14:C14"/>
    <mergeCell ref="A15:D15"/>
    <mergeCell ref="B16:C16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workbookViewId="0"/>
  </sheetViews>
  <sheetFormatPr defaultRowHeight="10.199999999999999" x14ac:dyDescent="0.2"/>
  <cols>
    <col min="1" max="1" width="11.5" customWidth="1"/>
    <col min="2" max="2" width="15.25" customWidth="1"/>
    <col min="3" max="3" width="57.25" customWidth="1"/>
    <col min="4" max="12" width="19.125" customWidth="1"/>
  </cols>
  <sheetData>
    <row r="1" spans="1:13" ht="15" customHeight="1" x14ac:dyDescent="0.2"/>
    <row r="2" spans="1:13" ht="25.05" customHeight="1" x14ac:dyDescent="0.2">
      <c r="A2" s="14" t="s">
        <v>677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 x14ac:dyDescent="0.2"/>
    <row r="4" spans="1:13" ht="25.05" customHeight="1" x14ac:dyDescent="0.2">
      <c r="A4" s="14" t="s">
        <v>678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5.05" customHeight="1" x14ac:dyDescent="0.2"/>
    <row r="6" spans="1:13" ht="49.95" customHeight="1" x14ac:dyDescent="0.2">
      <c r="A6" s="20" t="s">
        <v>325</v>
      </c>
      <c r="B6" s="20" t="s">
        <v>50</v>
      </c>
      <c r="C6" s="20" t="s">
        <v>679</v>
      </c>
      <c r="D6" s="20" t="s">
        <v>680</v>
      </c>
      <c r="E6" s="20"/>
      <c r="F6" s="20"/>
      <c r="G6" s="20" t="s">
        <v>681</v>
      </c>
      <c r="H6" s="20"/>
      <c r="I6" s="20"/>
      <c r="J6" s="20" t="s">
        <v>682</v>
      </c>
      <c r="K6" s="20"/>
      <c r="L6" s="20"/>
    </row>
    <row r="7" spans="1:13" ht="49.95" customHeight="1" x14ac:dyDescent="0.2">
      <c r="A7" s="20"/>
      <c r="B7" s="20"/>
      <c r="C7" s="20"/>
      <c r="D7" s="5" t="s">
        <v>683</v>
      </c>
      <c r="E7" s="5" t="s">
        <v>684</v>
      </c>
      <c r="F7" s="5" t="s">
        <v>685</v>
      </c>
      <c r="G7" s="5" t="s">
        <v>683</v>
      </c>
      <c r="H7" s="5" t="s">
        <v>684</v>
      </c>
      <c r="I7" s="5" t="s">
        <v>686</v>
      </c>
      <c r="J7" s="5" t="s">
        <v>683</v>
      </c>
      <c r="K7" s="5" t="s">
        <v>684</v>
      </c>
      <c r="L7" s="5" t="s">
        <v>687</v>
      </c>
    </row>
    <row r="8" spans="1:13" ht="25.05" customHeight="1" x14ac:dyDescent="0.2">
      <c r="A8" s="5" t="s">
        <v>330</v>
      </c>
      <c r="B8" s="5" t="s">
        <v>430</v>
      </c>
      <c r="C8" s="5" t="s">
        <v>431</v>
      </c>
      <c r="D8" s="5" t="s">
        <v>432</v>
      </c>
      <c r="E8" s="5" t="s">
        <v>433</v>
      </c>
      <c r="F8" s="5" t="s">
        <v>434</v>
      </c>
      <c r="G8" s="5" t="s">
        <v>435</v>
      </c>
      <c r="H8" s="5" t="s">
        <v>436</v>
      </c>
      <c r="I8" s="5" t="s">
        <v>437</v>
      </c>
      <c r="J8" s="5" t="s">
        <v>438</v>
      </c>
      <c r="K8" s="5" t="s">
        <v>449</v>
      </c>
      <c r="L8" s="5" t="s">
        <v>451</v>
      </c>
    </row>
    <row r="9" spans="1:13" x14ac:dyDescent="0.2">
      <c r="A9" s="5" t="s">
        <v>60</v>
      </c>
      <c r="B9" s="5" t="s">
        <v>60</v>
      </c>
      <c r="C9" s="5" t="s">
        <v>60</v>
      </c>
      <c r="D9" s="5" t="s">
        <v>60</v>
      </c>
      <c r="E9" s="5" t="s">
        <v>60</v>
      </c>
      <c r="F9" s="5" t="s">
        <v>60</v>
      </c>
      <c r="G9" s="5" t="s">
        <v>60</v>
      </c>
      <c r="H9" s="5" t="s">
        <v>60</v>
      </c>
      <c r="I9" s="5" t="s">
        <v>60</v>
      </c>
      <c r="J9" s="5" t="s">
        <v>60</v>
      </c>
      <c r="K9" s="5" t="s">
        <v>60</v>
      </c>
      <c r="L9" s="5" t="s">
        <v>60</v>
      </c>
    </row>
    <row r="10" spans="1:13" ht="15" customHeight="1" x14ac:dyDescent="0.2"/>
    <row r="11" spans="1:13" ht="25.05" customHeight="1" x14ac:dyDescent="0.2">
      <c r="A11" s="14" t="s">
        <v>688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 x14ac:dyDescent="0.2"/>
    <row r="13" spans="1:13" ht="25.05" customHeight="1" x14ac:dyDescent="0.2">
      <c r="A13" s="14" t="s">
        <v>689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5.05" customHeight="1" x14ac:dyDescent="0.2"/>
    <row r="15" spans="1:13" ht="49.95" customHeight="1" x14ac:dyDescent="0.2">
      <c r="A15" s="20" t="s">
        <v>325</v>
      </c>
      <c r="B15" s="20" t="s">
        <v>50</v>
      </c>
      <c r="C15" s="20" t="s">
        <v>679</v>
      </c>
      <c r="D15" s="20" t="s">
        <v>680</v>
      </c>
      <c r="E15" s="20"/>
      <c r="F15" s="20"/>
      <c r="G15" s="20" t="s">
        <v>681</v>
      </c>
      <c r="H15" s="20"/>
      <c r="I15" s="20"/>
      <c r="J15" s="20" t="s">
        <v>682</v>
      </c>
      <c r="K15" s="20"/>
      <c r="L15" s="20"/>
    </row>
    <row r="16" spans="1:13" ht="49.95" customHeight="1" x14ac:dyDescent="0.2">
      <c r="A16" s="20"/>
      <c r="B16" s="20"/>
      <c r="C16" s="20"/>
      <c r="D16" s="5" t="s">
        <v>683</v>
      </c>
      <c r="E16" s="5" t="s">
        <v>684</v>
      </c>
      <c r="F16" s="5" t="s">
        <v>685</v>
      </c>
      <c r="G16" s="5" t="s">
        <v>683</v>
      </c>
      <c r="H16" s="5" t="s">
        <v>684</v>
      </c>
      <c r="I16" s="5" t="s">
        <v>686</v>
      </c>
      <c r="J16" s="5" t="s">
        <v>683</v>
      </c>
      <c r="K16" s="5" t="s">
        <v>684</v>
      </c>
      <c r="L16" s="5" t="s">
        <v>687</v>
      </c>
    </row>
    <row r="17" spans="1:12" ht="25.05" customHeight="1" x14ac:dyDescent="0.2">
      <c r="A17" s="5" t="s">
        <v>330</v>
      </c>
      <c r="B17" s="5" t="s">
        <v>430</v>
      </c>
      <c r="C17" s="5" t="s">
        <v>431</v>
      </c>
      <c r="D17" s="5" t="s">
        <v>432</v>
      </c>
      <c r="E17" s="5" t="s">
        <v>433</v>
      </c>
      <c r="F17" s="5" t="s">
        <v>434</v>
      </c>
      <c r="G17" s="5" t="s">
        <v>435</v>
      </c>
      <c r="H17" s="5" t="s">
        <v>436</v>
      </c>
      <c r="I17" s="5" t="s">
        <v>437</v>
      </c>
      <c r="J17" s="5" t="s">
        <v>438</v>
      </c>
      <c r="K17" s="5" t="s">
        <v>449</v>
      </c>
      <c r="L17" s="5" t="s">
        <v>451</v>
      </c>
    </row>
    <row r="18" spans="1:12" ht="25.05" customHeight="1" x14ac:dyDescent="0.2">
      <c r="A18" s="5" t="s">
        <v>330</v>
      </c>
      <c r="B18" s="5" t="s">
        <v>89</v>
      </c>
      <c r="C18" s="6" t="s">
        <v>617</v>
      </c>
      <c r="D18" s="8">
        <v>1</v>
      </c>
      <c r="E18" s="8">
        <v>1644341.2</v>
      </c>
      <c r="F18" s="8">
        <v>1644341.2</v>
      </c>
      <c r="G18" s="8">
        <v>1</v>
      </c>
      <c r="H18" s="8">
        <v>1477705.89</v>
      </c>
      <c r="I18" s="8">
        <v>1477705.89</v>
      </c>
      <c r="J18" s="8">
        <v>1</v>
      </c>
      <c r="K18" s="8">
        <v>1477705.89</v>
      </c>
      <c r="L18" s="8">
        <v>1477705.89</v>
      </c>
    </row>
    <row r="19" spans="1:12" ht="25.05" customHeight="1" x14ac:dyDescent="0.2">
      <c r="A19" s="26" t="s">
        <v>457</v>
      </c>
      <c r="B19" s="26"/>
      <c r="C19" s="26"/>
      <c r="D19" s="9" t="s">
        <v>60</v>
      </c>
      <c r="E19" s="9" t="s">
        <v>60</v>
      </c>
      <c r="F19" s="9">
        <f>SUM(F18:F18)</f>
        <v>1644341.2</v>
      </c>
      <c r="G19" s="9" t="s">
        <v>60</v>
      </c>
      <c r="H19" s="9" t="s">
        <v>60</v>
      </c>
      <c r="I19" s="9">
        <f>SUM(I18:I18)</f>
        <v>1477705.89</v>
      </c>
      <c r="J19" s="9" t="s">
        <v>60</v>
      </c>
      <c r="K19" s="9" t="s">
        <v>60</v>
      </c>
      <c r="L19" s="9">
        <f>SUM(L18:L18)</f>
        <v>1477705.89</v>
      </c>
    </row>
    <row r="20" spans="1:12" ht="15" customHeight="1" x14ac:dyDescent="0.2"/>
    <row r="21" spans="1:12" ht="25.05" customHeight="1" x14ac:dyDescent="0.2">
      <c r="A21" s="14" t="s">
        <v>690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25.05" customHeight="1" x14ac:dyDescent="0.2"/>
    <row r="23" spans="1:12" ht="49.95" customHeight="1" x14ac:dyDescent="0.2">
      <c r="A23" s="20" t="s">
        <v>325</v>
      </c>
      <c r="B23" s="20" t="s">
        <v>50</v>
      </c>
      <c r="C23" s="20" t="s">
        <v>679</v>
      </c>
      <c r="D23" s="20" t="s">
        <v>680</v>
      </c>
      <c r="E23" s="20"/>
      <c r="F23" s="20"/>
      <c r="G23" s="20" t="s">
        <v>681</v>
      </c>
      <c r="H23" s="20"/>
      <c r="I23" s="20"/>
      <c r="J23" s="20" t="s">
        <v>682</v>
      </c>
      <c r="K23" s="20"/>
      <c r="L23" s="20"/>
    </row>
    <row r="24" spans="1:12" ht="49.95" customHeight="1" x14ac:dyDescent="0.2">
      <c r="A24" s="20"/>
      <c r="B24" s="20"/>
      <c r="C24" s="20"/>
      <c r="D24" s="5" t="s">
        <v>683</v>
      </c>
      <c r="E24" s="5" t="s">
        <v>684</v>
      </c>
      <c r="F24" s="5" t="s">
        <v>685</v>
      </c>
      <c r="G24" s="5" t="s">
        <v>683</v>
      </c>
      <c r="H24" s="5" t="s">
        <v>684</v>
      </c>
      <c r="I24" s="5" t="s">
        <v>686</v>
      </c>
      <c r="J24" s="5" t="s">
        <v>683</v>
      </c>
      <c r="K24" s="5" t="s">
        <v>684</v>
      </c>
      <c r="L24" s="5" t="s">
        <v>687</v>
      </c>
    </row>
    <row r="25" spans="1:12" ht="25.05" customHeight="1" x14ac:dyDescent="0.2">
      <c r="A25" s="5" t="s">
        <v>330</v>
      </c>
      <c r="B25" s="5" t="s">
        <v>430</v>
      </c>
      <c r="C25" s="5" t="s">
        <v>431</v>
      </c>
      <c r="D25" s="5" t="s">
        <v>432</v>
      </c>
      <c r="E25" s="5" t="s">
        <v>433</v>
      </c>
      <c r="F25" s="5" t="s">
        <v>434</v>
      </c>
      <c r="G25" s="5" t="s">
        <v>435</v>
      </c>
      <c r="H25" s="5" t="s">
        <v>436</v>
      </c>
      <c r="I25" s="5" t="s">
        <v>437</v>
      </c>
      <c r="J25" s="5" t="s">
        <v>438</v>
      </c>
      <c r="K25" s="5" t="s">
        <v>449</v>
      </c>
      <c r="L25" s="5" t="s">
        <v>451</v>
      </c>
    </row>
    <row r="26" spans="1:12" ht="25.05" customHeight="1" x14ac:dyDescent="0.2">
      <c r="A26" s="5" t="s">
        <v>330</v>
      </c>
      <c r="B26" s="5" t="s">
        <v>89</v>
      </c>
      <c r="C26" s="6" t="s">
        <v>653</v>
      </c>
      <c r="D26" s="8">
        <v>1</v>
      </c>
      <c r="E26" s="8">
        <v>8930600</v>
      </c>
      <c r="F26" s="8">
        <v>8930600</v>
      </c>
      <c r="G26" s="8">
        <v>1</v>
      </c>
      <c r="H26" s="8">
        <v>9719400</v>
      </c>
      <c r="I26" s="8">
        <v>9719400</v>
      </c>
      <c r="J26" s="8">
        <v>1</v>
      </c>
      <c r="K26" s="8">
        <v>10369100</v>
      </c>
      <c r="L26" s="8">
        <v>10369100</v>
      </c>
    </row>
    <row r="27" spans="1:12" ht="25.05" customHeight="1" x14ac:dyDescent="0.2">
      <c r="A27" s="5" t="s">
        <v>430</v>
      </c>
      <c r="B27" s="5" t="s">
        <v>89</v>
      </c>
      <c r="C27" s="6" t="s">
        <v>691</v>
      </c>
      <c r="D27" s="8">
        <v>1</v>
      </c>
      <c r="E27" s="8">
        <v>5408104.5800000001</v>
      </c>
      <c r="F27" s="8">
        <v>5408104.5800000001</v>
      </c>
      <c r="G27" s="8">
        <v>1</v>
      </c>
      <c r="H27" s="8">
        <v>3054700</v>
      </c>
      <c r="I27" s="8">
        <v>3054700</v>
      </c>
      <c r="J27" s="8">
        <v>1</v>
      </c>
      <c r="K27" s="8">
        <v>2914700</v>
      </c>
      <c r="L27" s="8">
        <v>2914700</v>
      </c>
    </row>
    <row r="28" spans="1:12" ht="25.05" customHeight="1" x14ac:dyDescent="0.2">
      <c r="A28" s="26" t="s">
        <v>457</v>
      </c>
      <c r="B28" s="26"/>
      <c r="C28" s="26"/>
      <c r="D28" s="9" t="s">
        <v>60</v>
      </c>
      <c r="E28" s="9" t="s">
        <v>60</v>
      </c>
      <c r="F28" s="9">
        <f>SUM(F26:F27)</f>
        <v>14338704.58</v>
      </c>
      <c r="G28" s="9" t="s">
        <v>60</v>
      </c>
      <c r="H28" s="9" t="s">
        <v>60</v>
      </c>
      <c r="I28" s="9">
        <f>SUM(I26:I27)</f>
        <v>12774100</v>
      </c>
      <c r="J28" s="9" t="s">
        <v>60</v>
      </c>
      <c r="K28" s="9" t="s">
        <v>60</v>
      </c>
      <c r="L28" s="9">
        <f>SUM(L26:L27)</f>
        <v>13283800</v>
      </c>
    </row>
    <row r="29" spans="1:12" ht="15" customHeight="1" x14ac:dyDescent="0.2"/>
    <row r="30" spans="1:12" ht="25.05" customHeight="1" x14ac:dyDescent="0.2">
      <c r="A30" s="14" t="s">
        <v>692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25.05" customHeight="1" x14ac:dyDescent="0.2"/>
    <row r="32" spans="1:12" ht="49.95" customHeight="1" x14ac:dyDescent="0.2">
      <c r="A32" s="20" t="s">
        <v>325</v>
      </c>
      <c r="B32" s="20" t="s">
        <v>50</v>
      </c>
      <c r="C32" s="20" t="s">
        <v>679</v>
      </c>
      <c r="D32" s="20" t="s">
        <v>680</v>
      </c>
      <c r="E32" s="20"/>
      <c r="F32" s="20"/>
      <c r="G32" s="20" t="s">
        <v>681</v>
      </c>
      <c r="H32" s="20"/>
      <c r="I32" s="20"/>
      <c r="J32" s="20" t="s">
        <v>682</v>
      </c>
      <c r="K32" s="20"/>
      <c r="L32" s="20"/>
    </row>
    <row r="33" spans="1:13" ht="49.95" customHeight="1" x14ac:dyDescent="0.2">
      <c r="A33" s="20"/>
      <c r="B33" s="20"/>
      <c r="C33" s="20"/>
      <c r="D33" s="5" t="s">
        <v>683</v>
      </c>
      <c r="E33" s="5" t="s">
        <v>684</v>
      </c>
      <c r="F33" s="5" t="s">
        <v>685</v>
      </c>
      <c r="G33" s="5" t="s">
        <v>683</v>
      </c>
      <c r="H33" s="5" t="s">
        <v>684</v>
      </c>
      <c r="I33" s="5" t="s">
        <v>686</v>
      </c>
      <c r="J33" s="5" t="s">
        <v>683</v>
      </c>
      <c r="K33" s="5" t="s">
        <v>684</v>
      </c>
      <c r="L33" s="5" t="s">
        <v>687</v>
      </c>
    </row>
    <row r="34" spans="1:13" ht="25.05" customHeight="1" x14ac:dyDescent="0.2">
      <c r="A34" s="5" t="s">
        <v>330</v>
      </c>
      <c r="B34" s="5" t="s">
        <v>430</v>
      </c>
      <c r="C34" s="5" t="s">
        <v>431</v>
      </c>
      <c r="D34" s="5" t="s">
        <v>432</v>
      </c>
      <c r="E34" s="5" t="s">
        <v>433</v>
      </c>
      <c r="F34" s="5" t="s">
        <v>434</v>
      </c>
      <c r="G34" s="5" t="s">
        <v>435</v>
      </c>
      <c r="H34" s="5" t="s">
        <v>436</v>
      </c>
      <c r="I34" s="5" t="s">
        <v>437</v>
      </c>
      <c r="J34" s="5" t="s">
        <v>438</v>
      </c>
      <c r="K34" s="5" t="s">
        <v>449</v>
      </c>
      <c r="L34" s="5" t="s">
        <v>451</v>
      </c>
    </row>
    <row r="35" spans="1:13" x14ac:dyDescent="0.2">
      <c r="A35" s="5" t="s">
        <v>60</v>
      </c>
      <c r="B35" s="5" t="s">
        <v>60</v>
      </c>
      <c r="C35" s="5" t="s">
        <v>60</v>
      </c>
      <c r="D35" s="5" t="s">
        <v>60</v>
      </c>
      <c r="E35" s="5" t="s">
        <v>60</v>
      </c>
      <c r="F35" s="5" t="s">
        <v>60</v>
      </c>
      <c r="G35" s="5" t="s">
        <v>60</v>
      </c>
      <c r="H35" s="5" t="s">
        <v>60</v>
      </c>
      <c r="I35" s="5" t="s">
        <v>60</v>
      </c>
      <c r="J35" s="5" t="s">
        <v>60</v>
      </c>
      <c r="K35" s="5" t="s">
        <v>60</v>
      </c>
      <c r="L35" s="5" t="s">
        <v>60</v>
      </c>
    </row>
    <row r="36" spans="1:13" ht="15" customHeight="1" x14ac:dyDescent="0.2"/>
    <row r="37" spans="1:13" ht="25.05" customHeight="1" x14ac:dyDescent="0.2">
      <c r="A37" s="14" t="s">
        <v>693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5" customHeight="1" x14ac:dyDescent="0.2"/>
    <row r="39" spans="1:13" ht="25.05" customHeight="1" x14ac:dyDescent="0.2">
      <c r="A39" s="14" t="s">
        <v>694</v>
      </c>
      <c r="B39" s="14"/>
      <c r="C39" s="14"/>
      <c r="D39" s="14"/>
      <c r="E39" s="14"/>
      <c r="F39" s="14"/>
    </row>
    <row r="40" spans="1:13" ht="25.05" customHeight="1" x14ac:dyDescent="0.2"/>
    <row r="41" spans="1:13" ht="49.95" customHeight="1" x14ac:dyDescent="0.2">
      <c r="A41" s="20" t="s">
        <v>325</v>
      </c>
      <c r="B41" s="20" t="s">
        <v>50</v>
      </c>
      <c r="C41" s="20" t="s">
        <v>679</v>
      </c>
      <c r="D41" s="5" t="s">
        <v>680</v>
      </c>
      <c r="E41" s="5" t="s">
        <v>681</v>
      </c>
      <c r="F41" s="5" t="s">
        <v>682</v>
      </c>
    </row>
    <row r="42" spans="1:13" ht="49.95" customHeight="1" x14ac:dyDescent="0.2">
      <c r="A42" s="20"/>
      <c r="B42" s="20"/>
      <c r="C42" s="20"/>
      <c r="D42" s="5" t="s">
        <v>695</v>
      </c>
      <c r="E42" s="5" t="s">
        <v>695</v>
      </c>
      <c r="F42" s="5" t="s">
        <v>695</v>
      </c>
    </row>
    <row r="43" spans="1:13" ht="25.05" customHeight="1" x14ac:dyDescent="0.2">
      <c r="A43" s="5" t="s">
        <v>330</v>
      </c>
      <c r="B43" s="5" t="s">
        <v>430</v>
      </c>
      <c r="C43" s="5" t="s">
        <v>431</v>
      </c>
      <c r="D43" s="5" t="s">
        <v>432</v>
      </c>
      <c r="E43" s="5" t="s">
        <v>433</v>
      </c>
      <c r="F43" s="5" t="s">
        <v>434</v>
      </c>
    </row>
    <row r="44" spans="1:13" x14ac:dyDescent="0.2">
      <c r="A44" s="5" t="s">
        <v>60</v>
      </c>
      <c r="B44" s="5" t="s">
        <v>60</v>
      </c>
      <c r="C44" s="5" t="s">
        <v>60</v>
      </c>
      <c r="D44" s="5" t="s">
        <v>60</v>
      </c>
      <c r="E44" s="5" t="s">
        <v>60</v>
      </c>
      <c r="F44" s="5" t="s">
        <v>60</v>
      </c>
    </row>
    <row r="45" spans="1:13" ht="15" customHeight="1" x14ac:dyDescent="0.2"/>
    <row r="46" spans="1:13" ht="25.05" customHeight="1" x14ac:dyDescent="0.2">
      <c r="A46" s="14" t="s">
        <v>696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5" customHeight="1" x14ac:dyDescent="0.2"/>
    <row r="48" spans="1:13" ht="25.05" customHeight="1" x14ac:dyDescent="0.2">
      <c r="A48" s="14" t="s">
        <v>697</v>
      </c>
      <c r="B48" s="14"/>
      <c r="C48" s="14"/>
      <c r="D48" s="14"/>
      <c r="E48" s="14"/>
      <c r="F48" s="14"/>
    </row>
    <row r="49" spans="1:13" ht="25.05" customHeight="1" x14ac:dyDescent="0.2"/>
    <row r="50" spans="1:13" ht="49.95" customHeight="1" x14ac:dyDescent="0.2">
      <c r="A50" s="20" t="s">
        <v>325</v>
      </c>
      <c r="B50" s="20" t="s">
        <v>50</v>
      </c>
      <c r="C50" s="20" t="s">
        <v>679</v>
      </c>
      <c r="D50" s="5" t="s">
        <v>680</v>
      </c>
      <c r="E50" s="5" t="s">
        <v>681</v>
      </c>
      <c r="F50" s="5" t="s">
        <v>682</v>
      </c>
    </row>
    <row r="51" spans="1:13" ht="49.95" customHeight="1" x14ac:dyDescent="0.2">
      <c r="A51" s="20"/>
      <c r="B51" s="20"/>
      <c r="C51" s="20"/>
      <c r="D51" s="5" t="s">
        <v>695</v>
      </c>
      <c r="E51" s="5" t="s">
        <v>695</v>
      </c>
      <c r="F51" s="5" t="s">
        <v>695</v>
      </c>
    </row>
    <row r="52" spans="1:13" ht="25.05" customHeight="1" x14ac:dyDescent="0.2">
      <c r="A52" s="5" t="s">
        <v>330</v>
      </c>
      <c r="B52" s="5" t="s">
        <v>430</v>
      </c>
      <c r="C52" s="5" t="s">
        <v>431</v>
      </c>
      <c r="D52" s="5" t="s">
        <v>432</v>
      </c>
      <c r="E52" s="5" t="s">
        <v>433</v>
      </c>
      <c r="F52" s="5" t="s">
        <v>434</v>
      </c>
    </row>
    <row r="53" spans="1:13" ht="25.05" customHeight="1" x14ac:dyDescent="0.2">
      <c r="A53" s="5" t="s">
        <v>330</v>
      </c>
      <c r="B53" s="5" t="s">
        <v>117</v>
      </c>
      <c r="C53" s="6" t="s">
        <v>698</v>
      </c>
      <c r="D53" s="8">
        <v>123211.2</v>
      </c>
      <c r="E53" s="8">
        <v>0</v>
      </c>
      <c r="F53" s="8">
        <v>0</v>
      </c>
    </row>
    <row r="54" spans="1:13" ht="25.05" customHeight="1" x14ac:dyDescent="0.2">
      <c r="A54" s="5" t="s">
        <v>430</v>
      </c>
      <c r="B54" s="5" t="s">
        <v>117</v>
      </c>
      <c r="C54" s="6" t="s">
        <v>699</v>
      </c>
      <c r="D54" s="8">
        <v>21941.83</v>
      </c>
      <c r="E54" s="8">
        <v>0</v>
      </c>
      <c r="F54" s="8">
        <v>0</v>
      </c>
    </row>
    <row r="55" spans="1:13" ht="25.05" customHeight="1" x14ac:dyDescent="0.2">
      <c r="A55" s="5" t="s">
        <v>431</v>
      </c>
      <c r="B55" s="5" t="s">
        <v>117</v>
      </c>
      <c r="C55" s="6" t="s">
        <v>700</v>
      </c>
      <c r="D55" s="8">
        <v>281491.84999999998</v>
      </c>
      <c r="E55" s="8">
        <v>0</v>
      </c>
      <c r="F55" s="8">
        <v>0</v>
      </c>
    </row>
    <row r="56" spans="1:13" ht="25.05" customHeight="1" x14ac:dyDescent="0.2">
      <c r="A56" s="26" t="s">
        <v>457</v>
      </c>
      <c r="B56" s="26"/>
      <c r="C56" s="26"/>
      <c r="D56" s="9">
        <f>SUM(D53:D55)</f>
        <v>426644.88</v>
      </c>
      <c r="E56" s="9">
        <f>SUM(E53:E55)</f>
        <v>0</v>
      </c>
      <c r="F56" s="9">
        <f>SUM(F53:F55)</f>
        <v>0</v>
      </c>
    </row>
    <row r="57" spans="1:13" ht="15" customHeight="1" x14ac:dyDescent="0.2"/>
    <row r="58" spans="1:13" ht="25.05" customHeight="1" x14ac:dyDescent="0.2">
      <c r="A58" s="14" t="s">
        <v>701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5" customHeight="1" x14ac:dyDescent="0.2"/>
    <row r="60" spans="1:13" ht="25.05" customHeight="1" x14ac:dyDescent="0.2">
      <c r="A60" s="14" t="s">
        <v>702</v>
      </c>
      <c r="B60" s="14"/>
      <c r="C60" s="14"/>
      <c r="D60" s="14"/>
      <c r="E60" s="14"/>
      <c r="F60" s="14"/>
    </row>
    <row r="61" spans="1:13" ht="25.05" customHeight="1" x14ac:dyDescent="0.2"/>
    <row r="62" spans="1:13" ht="49.95" customHeight="1" x14ac:dyDescent="0.2">
      <c r="A62" s="20" t="s">
        <v>325</v>
      </c>
      <c r="B62" s="20" t="s">
        <v>50</v>
      </c>
      <c r="C62" s="20" t="s">
        <v>679</v>
      </c>
      <c r="D62" s="5" t="s">
        <v>680</v>
      </c>
      <c r="E62" s="5" t="s">
        <v>681</v>
      </c>
      <c r="F62" s="5" t="s">
        <v>682</v>
      </c>
    </row>
    <row r="63" spans="1:13" ht="49.95" customHeight="1" x14ac:dyDescent="0.2">
      <c r="A63" s="20"/>
      <c r="B63" s="20"/>
      <c r="C63" s="20"/>
      <c r="D63" s="5" t="s">
        <v>695</v>
      </c>
      <c r="E63" s="5" t="s">
        <v>695</v>
      </c>
      <c r="F63" s="5" t="s">
        <v>695</v>
      </c>
    </row>
    <row r="64" spans="1:13" ht="25.05" customHeight="1" x14ac:dyDescent="0.2">
      <c r="A64" s="5" t="s">
        <v>330</v>
      </c>
      <c r="B64" s="5" t="s">
        <v>430</v>
      </c>
      <c r="C64" s="5" t="s">
        <v>431</v>
      </c>
      <c r="D64" s="5" t="s">
        <v>432</v>
      </c>
      <c r="E64" s="5" t="s">
        <v>433</v>
      </c>
      <c r="F64" s="5" t="s">
        <v>434</v>
      </c>
    </row>
    <row r="65" spans="1:12" x14ac:dyDescent="0.2">
      <c r="A65" s="5" t="s">
        <v>60</v>
      </c>
      <c r="B65" s="5" t="s">
        <v>60</v>
      </c>
      <c r="C65" s="5" t="s">
        <v>60</v>
      </c>
      <c r="D65" s="5" t="s">
        <v>60</v>
      </c>
      <c r="E65" s="5" t="s">
        <v>60</v>
      </c>
      <c r="F65" s="5" t="s">
        <v>60</v>
      </c>
    </row>
    <row r="66" spans="1:12" ht="15" customHeight="1" x14ac:dyDescent="0.2"/>
    <row r="67" spans="1:12" ht="25.05" customHeight="1" x14ac:dyDescent="0.2">
      <c r="A67" s="14" t="s">
        <v>703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25.05" customHeight="1" x14ac:dyDescent="0.2"/>
    <row r="69" spans="1:12" ht="49.95" customHeight="1" x14ac:dyDescent="0.2">
      <c r="A69" s="20" t="s">
        <v>325</v>
      </c>
      <c r="B69" s="20" t="s">
        <v>50</v>
      </c>
      <c r="C69" s="20" t="s">
        <v>679</v>
      </c>
      <c r="D69" s="20" t="s">
        <v>680</v>
      </c>
      <c r="E69" s="20"/>
      <c r="F69" s="20"/>
      <c r="G69" s="20" t="s">
        <v>681</v>
      </c>
      <c r="H69" s="20"/>
      <c r="I69" s="20"/>
      <c r="J69" s="20" t="s">
        <v>682</v>
      </c>
      <c r="K69" s="20"/>
      <c r="L69" s="20"/>
    </row>
    <row r="70" spans="1:12" ht="49.95" customHeight="1" x14ac:dyDescent="0.2">
      <c r="A70" s="20"/>
      <c r="B70" s="20"/>
      <c r="C70" s="20"/>
      <c r="D70" s="5" t="s">
        <v>704</v>
      </c>
      <c r="E70" s="5" t="s">
        <v>705</v>
      </c>
      <c r="F70" s="5" t="s">
        <v>706</v>
      </c>
      <c r="G70" s="5" t="s">
        <v>704</v>
      </c>
      <c r="H70" s="5" t="s">
        <v>705</v>
      </c>
      <c r="I70" s="5" t="s">
        <v>707</v>
      </c>
      <c r="J70" s="5" t="s">
        <v>704</v>
      </c>
      <c r="K70" s="5" t="s">
        <v>705</v>
      </c>
      <c r="L70" s="5" t="s">
        <v>708</v>
      </c>
    </row>
    <row r="71" spans="1:12" ht="25.05" customHeight="1" x14ac:dyDescent="0.2">
      <c r="A71" s="5" t="s">
        <v>330</v>
      </c>
      <c r="B71" s="5" t="s">
        <v>430</v>
      </c>
      <c r="C71" s="5" t="s">
        <v>431</v>
      </c>
      <c r="D71" s="5" t="s">
        <v>432</v>
      </c>
      <c r="E71" s="5" t="s">
        <v>433</v>
      </c>
      <c r="F71" s="5" t="s">
        <v>434</v>
      </c>
      <c r="G71" s="5" t="s">
        <v>435</v>
      </c>
      <c r="H71" s="5" t="s">
        <v>436</v>
      </c>
      <c r="I71" s="5" t="s">
        <v>437</v>
      </c>
      <c r="J71" s="5" t="s">
        <v>438</v>
      </c>
      <c r="K71" s="5" t="s">
        <v>449</v>
      </c>
      <c r="L71" s="5" t="s">
        <v>451</v>
      </c>
    </row>
    <row r="72" spans="1:12" x14ac:dyDescent="0.2">
      <c r="A72" s="5" t="s">
        <v>60</v>
      </c>
      <c r="B72" s="5" t="s">
        <v>60</v>
      </c>
      <c r="C72" s="5" t="s">
        <v>60</v>
      </c>
      <c r="D72" s="5" t="s">
        <v>60</v>
      </c>
      <c r="E72" s="5" t="s">
        <v>60</v>
      </c>
      <c r="F72" s="5" t="s">
        <v>60</v>
      </c>
      <c r="G72" s="5" t="s">
        <v>60</v>
      </c>
      <c r="H72" s="5" t="s">
        <v>60</v>
      </c>
      <c r="I72" s="5" t="s">
        <v>60</v>
      </c>
      <c r="J72" s="5" t="s">
        <v>60</v>
      </c>
      <c r="K72" s="5" t="s">
        <v>60</v>
      </c>
      <c r="L72" s="5" t="s">
        <v>60</v>
      </c>
    </row>
  </sheetData>
  <sheetProtection password="B193" sheet="1" objects="1" scenarios="1"/>
  <mergeCells count="55">
    <mergeCell ref="A67:L67"/>
    <mergeCell ref="A69:A70"/>
    <mergeCell ref="B69:B70"/>
    <mergeCell ref="C69:C70"/>
    <mergeCell ref="D69:F69"/>
    <mergeCell ref="G69:I69"/>
    <mergeCell ref="J69:L69"/>
    <mergeCell ref="A56:C56"/>
    <mergeCell ref="A58:M58"/>
    <mergeCell ref="A60:F60"/>
    <mergeCell ref="A62:A63"/>
    <mergeCell ref="B62:B63"/>
    <mergeCell ref="C62:C63"/>
    <mergeCell ref="A46:M46"/>
    <mergeCell ref="A48:F48"/>
    <mergeCell ref="A50:A51"/>
    <mergeCell ref="B50:B51"/>
    <mergeCell ref="C50:C51"/>
    <mergeCell ref="A37:M37"/>
    <mergeCell ref="A39:F39"/>
    <mergeCell ref="A41:A42"/>
    <mergeCell ref="B41:B42"/>
    <mergeCell ref="C41:C42"/>
    <mergeCell ref="A28:C28"/>
    <mergeCell ref="A30:L30"/>
    <mergeCell ref="A32:A33"/>
    <mergeCell ref="B32:B33"/>
    <mergeCell ref="C32:C33"/>
    <mergeCell ref="D32:F32"/>
    <mergeCell ref="G32:I32"/>
    <mergeCell ref="J32:L32"/>
    <mergeCell ref="A19:C19"/>
    <mergeCell ref="A21:L21"/>
    <mergeCell ref="A23:A24"/>
    <mergeCell ref="B23:B24"/>
    <mergeCell ref="C23:C24"/>
    <mergeCell ref="D23:F23"/>
    <mergeCell ref="G23:I23"/>
    <mergeCell ref="J23:L23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workbookViewId="0"/>
  </sheetViews>
  <sheetFormatPr defaultRowHeight="10.199999999999999" x14ac:dyDescent="0.2"/>
  <cols>
    <col min="1" max="2" width="13.375" customWidth="1"/>
    <col min="3" max="4" width="47.75" customWidth="1"/>
    <col min="5" max="5" width="15.25" customWidth="1"/>
    <col min="6" max="8" width="19.125" customWidth="1"/>
    <col min="9" max="9" width="47.75" customWidth="1"/>
  </cols>
  <sheetData>
    <row r="1" spans="1:9" ht="15" customHeight="1" x14ac:dyDescent="0.2">
      <c r="A1" s="22" t="s">
        <v>709</v>
      </c>
      <c r="B1" s="22"/>
      <c r="C1" s="22"/>
      <c r="D1" s="22"/>
      <c r="E1" s="22"/>
      <c r="F1" s="22"/>
      <c r="G1" s="22"/>
      <c r="H1" s="22"/>
      <c r="I1" s="22"/>
    </row>
    <row r="2" spans="1:9" ht="25.05" customHeight="1" x14ac:dyDescent="0.2">
      <c r="A2" s="15" t="s">
        <v>710</v>
      </c>
      <c r="B2" s="15"/>
      <c r="C2" s="15"/>
      <c r="D2" s="15"/>
      <c r="E2" s="15"/>
      <c r="F2" s="15"/>
      <c r="G2" s="15"/>
      <c r="H2" s="15"/>
      <c r="I2" s="15"/>
    </row>
    <row r="3" spans="1:9" ht="19.95" customHeight="1" x14ac:dyDescent="0.2"/>
    <row r="4" spans="1:9" ht="19.95" customHeight="1" x14ac:dyDescent="0.2">
      <c r="A4" s="26" t="s">
        <v>711</v>
      </c>
      <c r="B4" s="26"/>
      <c r="C4" s="26"/>
      <c r="D4" s="26" t="s">
        <v>712</v>
      </c>
      <c r="E4" s="26"/>
      <c r="F4" s="26"/>
      <c r="G4" s="26"/>
      <c r="H4" s="26"/>
      <c r="I4" s="26"/>
    </row>
    <row r="5" spans="1:9" ht="19.95" customHeight="1" x14ac:dyDescent="0.2">
      <c r="A5" s="20" t="s">
        <v>713</v>
      </c>
      <c r="B5" s="20" t="s">
        <v>714</v>
      </c>
      <c r="C5" s="20" t="s">
        <v>715</v>
      </c>
      <c r="D5" s="20" t="s">
        <v>716</v>
      </c>
      <c r="E5" s="20" t="s">
        <v>717</v>
      </c>
      <c r="F5" s="20" t="s">
        <v>718</v>
      </c>
      <c r="G5" s="20"/>
      <c r="H5" s="20"/>
      <c r="I5" s="20"/>
    </row>
    <row r="6" spans="1:9" ht="19.95" customHeight="1" x14ac:dyDescent="0.2">
      <c r="A6" s="20"/>
      <c r="B6" s="20"/>
      <c r="C6" s="20"/>
      <c r="D6" s="20"/>
      <c r="E6" s="20"/>
      <c r="F6" s="5" t="s">
        <v>719</v>
      </c>
      <c r="G6" s="5" t="s">
        <v>720</v>
      </c>
      <c r="H6" s="5" t="s">
        <v>721</v>
      </c>
      <c r="I6" s="5" t="s">
        <v>722</v>
      </c>
    </row>
    <row r="7" spans="1:9" ht="20.399999999999999" x14ac:dyDescent="0.2">
      <c r="A7" s="5" t="s">
        <v>723</v>
      </c>
      <c r="B7" s="5" t="s">
        <v>330</v>
      </c>
      <c r="C7" s="6" t="s">
        <v>724</v>
      </c>
      <c r="D7" s="6" t="s">
        <v>725</v>
      </c>
      <c r="E7" s="5" t="s">
        <v>726</v>
      </c>
      <c r="F7" s="8">
        <v>3528477.69</v>
      </c>
      <c r="G7" s="8">
        <v>3553387.38</v>
      </c>
      <c r="H7" s="8">
        <v>24909.69</v>
      </c>
      <c r="I7" s="6" t="s">
        <v>727</v>
      </c>
    </row>
    <row r="8" spans="1:9" ht="20.399999999999999" x14ac:dyDescent="0.2">
      <c r="A8" s="5" t="s">
        <v>723</v>
      </c>
      <c r="B8" s="5" t="s">
        <v>330</v>
      </c>
      <c r="C8" s="6" t="s">
        <v>724</v>
      </c>
      <c r="D8" s="6" t="s">
        <v>725</v>
      </c>
      <c r="E8" s="5" t="s">
        <v>728</v>
      </c>
      <c r="F8" s="8">
        <v>3578190.72</v>
      </c>
      <c r="G8" s="8">
        <v>3578190.72</v>
      </c>
      <c r="H8" s="8">
        <v>0</v>
      </c>
      <c r="I8" s="6" t="s">
        <v>727</v>
      </c>
    </row>
    <row r="9" spans="1:9" ht="20.399999999999999" x14ac:dyDescent="0.2">
      <c r="A9" s="5" t="s">
        <v>723</v>
      </c>
      <c r="B9" s="5" t="s">
        <v>330</v>
      </c>
      <c r="C9" s="6" t="s">
        <v>724</v>
      </c>
      <c r="D9" s="6" t="s">
        <v>725</v>
      </c>
      <c r="E9" s="5" t="s">
        <v>729</v>
      </c>
      <c r="F9" s="8">
        <v>3578190.72</v>
      </c>
      <c r="G9" s="8">
        <v>3578190.72</v>
      </c>
      <c r="H9" s="8">
        <v>0</v>
      </c>
      <c r="I9" s="6" t="s">
        <v>727</v>
      </c>
    </row>
    <row r="10" spans="1:9" x14ac:dyDescent="0.2">
      <c r="A10" s="5" t="s">
        <v>723</v>
      </c>
      <c r="B10" s="5" t="s">
        <v>430</v>
      </c>
      <c r="C10" s="6" t="s">
        <v>724</v>
      </c>
      <c r="D10" s="6" t="s">
        <v>730</v>
      </c>
      <c r="E10" s="5" t="s">
        <v>726</v>
      </c>
      <c r="F10" s="8">
        <v>462022.56</v>
      </c>
      <c r="G10" s="8">
        <v>463750.56</v>
      </c>
      <c r="H10" s="8">
        <v>1728</v>
      </c>
      <c r="I10" s="6" t="s">
        <v>727</v>
      </c>
    </row>
    <row r="11" spans="1:9" x14ac:dyDescent="0.2">
      <c r="A11" s="5" t="s">
        <v>723</v>
      </c>
      <c r="B11" s="5" t="s">
        <v>430</v>
      </c>
      <c r="C11" s="6" t="s">
        <v>724</v>
      </c>
      <c r="D11" s="6" t="s">
        <v>730</v>
      </c>
      <c r="E11" s="5" t="s">
        <v>728</v>
      </c>
      <c r="F11" s="8">
        <v>449038.54</v>
      </c>
      <c r="G11" s="8">
        <v>449038.54</v>
      </c>
      <c r="H11" s="8">
        <v>0</v>
      </c>
      <c r="I11" s="6" t="s">
        <v>727</v>
      </c>
    </row>
    <row r="12" spans="1:9" x14ac:dyDescent="0.2">
      <c r="A12" s="5" t="s">
        <v>723</v>
      </c>
      <c r="B12" s="5" t="s">
        <v>430</v>
      </c>
      <c r="C12" s="6" t="s">
        <v>724</v>
      </c>
      <c r="D12" s="6" t="s">
        <v>730</v>
      </c>
      <c r="E12" s="5" t="s">
        <v>729</v>
      </c>
      <c r="F12" s="8">
        <v>449038.54</v>
      </c>
      <c r="G12" s="8">
        <v>449038.54</v>
      </c>
      <c r="H12" s="8">
        <v>0</v>
      </c>
      <c r="I12" s="6" t="s">
        <v>727</v>
      </c>
    </row>
    <row r="13" spans="1:9" x14ac:dyDescent="0.2">
      <c r="A13" s="5" t="s">
        <v>723</v>
      </c>
      <c r="B13" s="5" t="s">
        <v>431</v>
      </c>
      <c r="C13" s="6" t="s">
        <v>724</v>
      </c>
      <c r="D13" s="6" t="s">
        <v>731</v>
      </c>
      <c r="E13" s="5" t="s">
        <v>726</v>
      </c>
      <c r="F13" s="8">
        <v>1870322.4</v>
      </c>
      <c r="G13" s="8">
        <v>1875320.4</v>
      </c>
      <c r="H13" s="8">
        <v>4998</v>
      </c>
      <c r="I13" s="6" t="s">
        <v>727</v>
      </c>
    </row>
    <row r="14" spans="1:9" x14ac:dyDescent="0.2">
      <c r="A14" s="5" t="s">
        <v>723</v>
      </c>
      <c r="B14" s="5" t="s">
        <v>431</v>
      </c>
      <c r="C14" s="6" t="s">
        <v>724</v>
      </c>
      <c r="D14" s="6" t="s">
        <v>731</v>
      </c>
      <c r="E14" s="5" t="s">
        <v>728</v>
      </c>
      <c r="F14" s="8">
        <v>2071688.63</v>
      </c>
      <c r="G14" s="8">
        <v>2071688.63</v>
      </c>
      <c r="H14" s="8">
        <v>0</v>
      </c>
      <c r="I14" s="6" t="s">
        <v>727</v>
      </c>
    </row>
    <row r="15" spans="1:9" x14ac:dyDescent="0.2">
      <c r="A15" s="5" t="s">
        <v>723</v>
      </c>
      <c r="B15" s="5" t="s">
        <v>431</v>
      </c>
      <c r="C15" s="6" t="s">
        <v>724</v>
      </c>
      <c r="D15" s="6" t="s">
        <v>731</v>
      </c>
      <c r="E15" s="5" t="s">
        <v>729</v>
      </c>
      <c r="F15" s="8">
        <v>2071688.63</v>
      </c>
      <c r="G15" s="8">
        <v>2071688.63</v>
      </c>
      <c r="H15" s="8">
        <v>0</v>
      </c>
      <c r="I15" s="6" t="s">
        <v>727</v>
      </c>
    </row>
    <row r="16" spans="1:9" ht="20.399999999999999" x14ac:dyDescent="0.2">
      <c r="A16" s="5" t="s">
        <v>723</v>
      </c>
      <c r="B16" s="5" t="s">
        <v>431</v>
      </c>
      <c r="C16" s="6" t="s">
        <v>732</v>
      </c>
      <c r="D16" s="6" t="s">
        <v>731</v>
      </c>
      <c r="E16" s="5" t="s">
        <v>726</v>
      </c>
      <c r="F16" s="8">
        <v>2138471.13</v>
      </c>
      <c r="G16" s="8">
        <v>2163096.77</v>
      </c>
      <c r="H16" s="8">
        <v>24625.64</v>
      </c>
      <c r="I16" s="6" t="s">
        <v>727</v>
      </c>
    </row>
    <row r="17" spans="1:9" ht="20.399999999999999" x14ac:dyDescent="0.2">
      <c r="A17" s="5" t="s">
        <v>723</v>
      </c>
      <c r="B17" s="5" t="s">
        <v>431</v>
      </c>
      <c r="C17" s="6" t="s">
        <v>732</v>
      </c>
      <c r="D17" s="6" t="s">
        <v>731</v>
      </c>
      <c r="E17" s="5" t="s">
        <v>728</v>
      </c>
      <c r="F17" s="8">
        <v>1171322.19</v>
      </c>
      <c r="G17" s="8">
        <v>1171322.19</v>
      </c>
      <c r="H17" s="8">
        <v>0</v>
      </c>
      <c r="I17" s="6" t="s">
        <v>727</v>
      </c>
    </row>
    <row r="18" spans="1:9" ht="20.399999999999999" x14ac:dyDescent="0.2">
      <c r="A18" s="5" t="s">
        <v>723</v>
      </c>
      <c r="B18" s="5" t="s">
        <v>431</v>
      </c>
      <c r="C18" s="6" t="s">
        <v>732</v>
      </c>
      <c r="D18" s="6" t="s">
        <v>731</v>
      </c>
      <c r="E18" s="5" t="s">
        <v>729</v>
      </c>
      <c r="F18" s="8">
        <v>1121322.19</v>
      </c>
      <c r="G18" s="8">
        <v>1121322.19</v>
      </c>
      <c r="H18" s="8">
        <v>0</v>
      </c>
      <c r="I18" s="6" t="s">
        <v>727</v>
      </c>
    </row>
    <row r="19" spans="1:9" ht="20.399999999999999" x14ac:dyDescent="0.2">
      <c r="A19" s="5" t="s">
        <v>723</v>
      </c>
      <c r="B19" s="5" t="s">
        <v>431</v>
      </c>
      <c r="C19" s="6" t="s">
        <v>732</v>
      </c>
      <c r="D19" s="6" t="s">
        <v>731</v>
      </c>
      <c r="E19" s="5" t="s">
        <v>726</v>
      </c>
      <c r="F19" s="8">
        <v>2163096.77</v>
      </c>
      <c r="G19" s="8">
        <v>2178457.59</v>
      </c>
      <c r="H19" s="8">
        <v>15360.82</v>
      </c>
      <c r="I19" s="6" t="s">
        <v>727</v>
      </c>
    </row>
    <row r="20" spans="1:9" ht="20.399999999999999" x14ac:dyDescent="0.2">
      <c r="A20" s="5" t="s">
        <v>723</v>
      </c>
      <c r="B20" s="5" t="s">
        <v>431</v>
      </c>
      <c r="C20" s="6" t="s">
        <v>732</v>
      </c>
      <c r="D20" s="6" t="s">
        <v>731</v>
      </c>
      <c r="E20" s="5" t="s">
        <v>728</v>
      </c>
      <c r="F20" s="8">
        <v>1171322.19</v>
      </c>
      <c r="G20" s="8">
        <v>1171322.19</v>
      </c>
      <c r="H20" s="8">
        <v>0</v>
      </c>
      <c r="I20" s="6" t="s">
        <v>727</v>
      </c>
    </row>
    <row r="21" spans="1:9" ht="20.399999999999999" x14ac:dyDescent="0.2">
      <c r="A21" s="5" t="s">
        <v>723</v>
      </c>
      <c r="B21" s="5" t="s">
        <v>431</v>
      </c>
      <c r="C21" s="6" t="s">
        <v>732</v>
      </c>
      <c r="D21" s="6" t="s">
        <v>731</v>
      </c>
      <c r="E21" s="5" t="s">
        <v>729</v>
      </c>
      <c r="F21" s="8">
        <v>1121322.19</v>
      </c>
      <c r="G21" s="8">
        <v>1121322.19</v>
      </c>
      <c r="H21" s="8">
        <v>0</v>
      </c>
      <c r="I21" s="6" t="s">
        <v>727</v>
      </c>
    </row>
    <row r="22" spans="1:9" x14ac:dyDescent="0.2">
      <c r="A22" s="5" t="s">
        <v>723</v>
      </c>
      <c r="B22" s="5" t="s">
        <v>431</v>
      </c>
      <c r="C22" s="6" t="s">
        <v>724</v>
      </c>
      <c r="D22" s="6" t="s">
        <v>731</v>
      </c>
      <c r="E22" s="5" t="s">
        <v>726</v>
      </c>
      <c r="F22" s="8">
        <v>1875320.4</v>
      </c>
      <c r="G22" s="8">
        <v>1884746.97</v>
      </c>
      <c r="H22" s="8">
        <v>9426.57</v>
      </c>
      <c r="I22" s="6" t="s">
        <v>727</v>
      </c>
    </row>
    <row r="23" spans="1:9" x14ac:dyDescent="0.2">
      <c r="A23" s="5" t="s">
        <v>723</v>
      </c>
      <c r="B23" s="5" t="s">
        <v>431</v>
      </c>
      <c r="C23" s="6" t="s">
        <v>724</v>
      </c>
      <c r="D23" s="6" t="s">
        <v>731</v>
      </c>
      <c r="E23" s="5" t="s">
        <v>728</v>
      </c>
      <c r="F23" s="8">
        <v>2071688.63</v>
      </c>
      <c r="G23" s="8">
        <v>2071688.63</v>
      </c>
      <c r="H23" s="8">
        <v>0</v>
      </c>
      <c r="I23" s="6" t="s">
        <v>727</v>
      </c>
    </row>
    <row r="24" spans="1:9" x14ac:dyDescent="0.2">
      <c r="A24" s="5" t="s">
        <v>723</v>
      </c>
      <c r="B24" s="5" t="s">
        <v>431</v>
      </c>
      <c r="C24" s="6" t="s">
        <v>724</v>
      </c>
      <c r="D24" s="6" t="s">
        <v>731</v>
      </c>
      <c r="E24" s="5" t="s">
        <v>729</v>
      </c>
      <c r="F24" s="8">
        <v>2071688.63</v>
      </c>
      <c r="G24" s="8">
        <v>2071688.63</v>
      </c>
      <c r="H24" s="8">
        <v>0</v>
      </c>
      <c r="I24" s="6" t="s">
        <v>727</v>
      </c>
    </row>
    <row r="25" spans="1:9" x14ac:dyDescent="0.2">
      <c r="A25" s="5" t="s">
        <v>733</v>
      </c>
      <c r="B25" s="5" t="s">
        <v>330</v>
      </c>
      <c r="C25" s="6" t="s">
        <v>724</v>
      </c>
      <c r="D25" s="6" t="s">
        <v>734</v>
      </c>
      <c r="E25" s="5" t="s">
        <v>726</v>
      </c>
      <c r="F25" s="8">
        <v>1065600.26</v>
      </c>
      <c r="G25" s="8">
        <v>1073122.99</v>
      </c>
      <c r="H25" s="8">
        <v>7522.73</v>
      </c>
      <c r="I25" s="6" t="s">
        <v>727</v>
      </c>
    </row>
    <row r="26" spans="1:9" x14ac:dyDescent="0.2">
      <c r="A26" s="5" t="s">
        <v>733</v>
      </c>
      <c r="B26" s="5" t="s">
        <v>330</v>
      </c>
      <c r="C26" s="6" t="s">
        <v>724</v>
      </c>
      <c r="D26" s="6" t="s">
        <v>734</v>
      </c>
      <c r="E26" s="5" t="s">
        <v>728</v>
      </c>
      <c r="F26" s="8">
        <v>1080613.6000000001</v>
      </c>
      <c r="G26" s="8">
        <v>1080613.6000000001</v>
      </c>
      <c r="H26" s="8">
        <v>0</v>
      </c>
      <c r="I26" s="6" t="s">
        <v>727</v>
      </c>
    </row>
    <row r="27" spans="1:9" x14ac:dyDescent="0.2">
      <c r="A27" s="5" t="s">
        <v>733</v>
      </c>
      <c r="B27" s="5" t="s">
        <v>330</v>
      </c>
      <c r="C27" s="6" t="s">
        <v>724</v>
      </c>
      <c r="D27" s="6" t="s">
        <v>734</v>
      </c>
      <c r="E27" s="5" t="s">
        <v>729</v>
      </c>
      <c r="F27" s="8">
        <v>1080613.6000000001</v>
      </c>
      <c r="G27" s="8">
        <v>1080613.6000000001</v>
      </c>
      <c r="H27" s="8">
        <v>0</v>
      </c>
      <c r="I27" s="6" t="s">
        <v>727</v>
      </c>
    </row>
    <row r="28" spans="1:9" x14ac:dyDescent="0.2">
      <c r="A28" s="5" t="s">
        <v>733</v>
      </c>
      <c r="B28" s="5" t="s">
        <v>430</v>
      </c>
      <c r="C28" s="6" t="s">
        <v>724</v>
      </c>
      <c r="D28" s="6" t="s">
        <v>735</v>
      </c>
      <c r="E28" s="5" t="s">
        <v>726</v>
      </c>
      <c r="F28" s="8">
        <v>139530.82</v>
      </c>
      <c r="G28" s="8">
        <v>140052.67000000001</v>
      </c>
      <c r="H28" s="8">
        <v>521.85</v>
      </c>
      <c r="I28" s="6" t="s">
        <v>727</v>
      </c>
    </row>
    <row r="29" spans="1:9" x14ac:dyDescent="0.2">
      <c r="A29" s="5" t="s">
        <v>733</v>
      </c>
      <c r="B29" s="5" t="s">
        <v>430</v>
      </c>
      <c r="C29" s="6" t="s">
        <v>724</v>
      </c>
      <c r="D29" s="6" t="s">
        <v>735</v>
      </c>
      <c r="E29" s="5" t="s">
        <v>728</v>
      </c>
      <c r="F29" s="8">
        <v>135609.64000000001</v>
      </c>
      <c r="G29" s="8">
        <v>135609.64000000001</v>
      </c>
      <c r="H29" s="8">
        <v>0</v>
      </c>
      <c r="I29" s="6" t="s">
        <v>727</v>
      </c>
    </row>
    <row r="30" spans="1:9" x14ac:dyDescent="0.2">
      <c r="A30" s="5" t="s">
        <v>733</v>
      </c>
      <c r="B30" s="5" t="s">
        <v>430</v>
      </c>
      <c r="C30" s="6" t="s">
        <v>724</v>
      </c>
      <c r="D30" s="6" t="s">
        <v>735</v>
      </c>
      <c r="E30" s="5" t="s">
        <v>729</v>
      </c>
      <c r="F30" s="8">
        <v>135609.64000000001</v>
      </c>
      <c r="G30" s="8">
        <v>135609.64000000001</v>
      </c>
      <c r="H30" s="8">
        <v>0</v>
      </c>
      <c r="I30" s="6" t="s">
        <v>727</v>
      </c>
    </row>
    <row r="31" spans="1:9" ht="20.399999999999999" x14ac:dyDescent="0.2">
      <c r="A31" s="5" t="s">
        <v>733</v>
      </c>
      <c r="B31" s="5" t="s">
        <v>431</v>
      </c>
      <c r="C31" s="6" t="s">
        <v>732</v>
      </c>
      <c r="D31" s="6" t="s">
        <v>736</v>
      </c>
      <c r="E31" s="5" t="s">
        <v>726</v>
      </c>
      <c r="F31" s="8">
        <v>653255.23</v>
      </c>
      <c r="G31" s="8">
        <v>657894.41</v>
      </c>
      <c r="H31" s="8">
        <v>4639.18</v>
      </c>
      <c r="I31" s="6" t="s">
        <v>727</v>
      </c>
    </row>
    <row r="32" spans="1:9" ht="20.399999999999999" x14ac:dyDescent="0.2">
      <c r="A32" s="5" t="s">
        <v>733</v>
      </c>
      <c r="B32" s="5" t="s">
        <v>431</v>
      </c>
      <c r="C32" s="6" t="s">
        <v>732</v>
      </c>
      <c r="D32" s="6" t="s">
        <v>736</v>
      </c>
      <c r="E32" s="5" t="s">
        <v>728</v>
      </c>
      <c r="F32" s="8">
        <v>646978</v>
      </c>
      <c r="G32" s="8">
        <v>646978</v>
      </c>
      <c r="H32" s="8">
        <v>0</v>
      </c>
      <c r="I32" s="6" t="s">
        <v>727</v>
      </c>
    </row>
    <row r="33" spans="1:9" ht="20.399999999999999" x14ac:dyDescent="0.2">
      <c r="A33" s="5" t="s">
        <v>733</v>
      </c>
      <c r="B33" s="5" t="s">
        <v>431</v>
      </c>
      <c r="C33" s="6" t="s">
        <v>732</v>
      </c>
      <c r="D33" s="6" t="s">
        <v>736</v>
      </c>
      <c r="E33" s="5" t="s">
        <v>729</v>
      </c>
      <c r="F33" s="8">
        <v>646978</v>
      </c>
      <c r="G33" s="8">
        <v>646978</v>
      </c>
      <c r="H33" s="8">
        <v>0</v>
      </c>
      <c r="I33" s="6" t="s">
        <v>727</v>
      </c>
    </row>
    <row r="34" spans="1:9" ht="20.399999999999999" x14ac:dyDescent="0.2">
      <c r="A34" s="5" t="s">
        <v>733</v>
      </c>
      <c r="B34" s="5" t="s">
        <v>431</v>
      </c>
      <c r="C34" s="6" t="s">
        <v>732</v>
      </c>
      <c r="D34" s="6" t="s">
        <v>736</v>
      </c>
      <c r="E34" s="5" t="s">
        <v>726</v>
      </c>
      <c r="F34" s="8">
        <v>645818.28</v>
      </c>
      <c r="G34" s="8">
        <v>653255.23</v>
      </c>
      <c r="H34" s="8">
        <v>7436.95</v>
      </c>
      <c r="I34" s="6" t="s">
        <v>727</v>
      </c>
    </row>
    <row r="35" spans="1:9" ht="20.399999999999999" x14ac:dyDescent="0.2">
      <c r="A35" s="5" t="s">
        <v>733</v>
      </c>
      <c r="B35" s="5" t="s">
        <v>431</v>
      </c>
      <c r="C35" s="6" t="s">
        <v>732</v>
      </c>
      <c r="D35" s="6" t="s">
        <v>736</v>
      </c>
      <c r="E35" s="5" t="s">
        <v>728</v>
      </c>
      <c r="F35" s="8">
        <v>646978</v>
      </c>
      <c r="G35" s="8">
        <v>646978</v>
      </c>
      <c r="H35" s="8">
        <v>0</v>
      </c>
      <c r="I35" s="6" t="s">
        <v>727</v>
      </c>
    </row>
    <row r="36" spans="1:9" ht="20.399999999999999" x14ac:dyDescent="0.2">
      <c r="A36" s="5" t="s">
        <v>733</v>
      </c>
      <c r="B36" s="5" t="s">
        <v>431</v>
      </c>
      <c r="C36" s="6" t="s">
        <v>732</v>
      </c>
      <c r="D36" s="6" t="s">
        <v>736</v>
      </c>
      <c r="E36" s="5" t="s">
        <v>729</v>
      </c>
      <c r="F36" s="8">
        <v>646978</v>
      </c>
      <c r="G36" s="8">
        <v>646978</v>
      </c>
      <c r="H36" s="8">
        <v>0</v>
      </c>
      <c r="I36" s="6" t="s">
        <v>727</v>
      </c>
    </row>
    <row r="37" spans="1:9" x14ac:dyDescent="0.2">
      <c r="A37" s="5" t="s">
        <v>733</v>
      </c>
      <c r="B37" s="5" t="s">
        <v>431</v>
      </c>
      <c r="C37" s="6" t="s">
        <v>724</v>
      </c>
      <c r="D37" s="6" t="s">
        <v>736</v>
      </c>
      <c r="E37" s="5" t="s">
        <v>726</v>
      </c>
      <c r="F37" s="8">
        <v>564837.36</v>
      </c>
      <c r="G37" s="8">
        <v>566346.77</v>
      </c>
      <c r="H37" s="8">
        <v>1509.41</v>
      </c>
      <c r="I37" s="6" t="s">
        <v>727</v>
      </c>
    </row>
    <row r="38" spans="1:9" x14ac:dyDescent="0.2">
      <c r="A38" s="5" t="s">
        <v>733</v>
      </c>
      <c r="B38" s="5" t="s">
        <v>431</v>
      </c>
      <c r="C38" s="6" t="s">
        <v>724</v>
      </c>
      <c r="D38" s="6" t="s">
        <v>736</v>
      </c>
      <c r="E38" s="5" t="s">
        <v>728</v>
      </c>
      <c r="F38" s="8">
        <v>625649.96</v>
      </c>
      <c r="G38" s="8">
        <v>625649.96</v>
      </c>
      <c r="H38" s="8">
        <v>0</v>
      </c>
      <c r="I38" s="6" t="s">
        <v>727</v>
      </c>
    </row>
    <row r="39" spans="1:9" x14ac:dyDescent="0.2">
      <c r="A39" s="5" t="s">
        <v>733</v>
      </c>
      <c r="B39" s="5" t="s">
        <v>431</v>
      </c>
      <c r="C39" s="6" t="s">
        <v>724</v>
      </c>
      <c r="D39" s="6" t="s">
        <v>736</v>
      </c>
      <c r="E39" s="5" t="s">
        <v>729</v>
      </c>
      <c r="F39" s="8">
        <v>625649.96</v>
      </c>
      <c r="G39" s="8">
        <v>625649.96</v>
      </c>
      <c r="H39" s="8">
        <v>0</v>
      </c>
      <c r="I39" s="6" t="s">
        <v>727</v>
      </c>
    </row>
    <row r="40" spans="1:9" x14ac:dyDescent="0.2">
      <c r="A40" s="5" t="s">
        <v>733</v>
      </c>
      <c r="B40" s="5" t="s">
        <v>431</v>
      </c>
      <c r="C40" s="6" t="s">
        <v>724</v>
      </c>
      <c r="D40" s="6" t="s">
        <v>736</v>
      </c>
      <c r="E40" s="5" t="s">
        <v>726</v>
      </c>
      <c r="F40" s="8">
        <v>566346.77</v>
      </c>
      <c r="G40" s="8">
        <v>565569.38</v>
      </c>
      <c r="H40" s="8">
        <v>-777.39</v>
      </c>
      <c r="I40" s="6" t="s">
        <v>727</v>
      </c>
    </row>
    <row r="41" spans="1:9" x14ac:dyDescent="0.2">
      <c r="A41" s="5" t="s">
        <v>733</v>
      </c>
      <c r="B41" s="5" t="s">
        <v>431</v>
      </c>
      <c r="C41" s="6" t="s">
        <v>724</v>
      </c>
      <c r="D41" s="6" t="s">
        <v>736</v>
      </c>
      <c r="E41" s="5" t="s">
        <v>728</v>
      </c>
      <c r="F41" s="8">
        <v>625649.96</v>
      </c>
      <c r="G41" s="8">
        <v>625649.96</v>
      </c>
      <c r="H41" s="8">
        <v>0</v>
      </c>
      <c r="I41" s="6" t="s">
        <v>727</v>
      </c>
    </row>
    <row r="42" spans="1:9" x14ac:dyDescent="0.2">
      <c r="A42" s="5" t="s">
        <v>733</v>
      </c>
      <c r="B42" s="5" t="s">
        <v>431</v>
      </c>
      <c r="C42" s="6" t="s">
        <v>724</v>
      </c>
      <c r="D42" s="6" t="s">
        <v>736</v>
      </c>
      <c r="E42" s="5" t="s">
        <v>729</v>
      </c>
      <c r="F42" s="8">
        <v>625649.96</v>
      </c>
      <c r="G42" s="8">
        <v>625649.96</v>
      </c>
      <c r="H42" s="8">
        <v>0</v>
      </c>
      <c r="I42" s="6" t="s">
        <v>727</v>
      </c>
    </row>
    <row r="43" spans="1:9" ht="20.399999999999999" x14ac:dyDescent="0.2">
      <c r="A43" s="5" t="s">
        <v>737</v>
      </c>
      <c r="B43" s="5" t="s">
        <v>330</v>
      </c>
      <c r="C43" s="6" t="s">
        <v>732</v>
      </c>
      <c r="D43" s="6" t="s">
        <v>738</v>
      </c>
      <c r="E43" s="5" t="s">
        <v>726</v>
      </c>
      <c r="F43" s="8">
        <v>265607.75</v>
      </c>
      <c r="G43" s="8">
        <v>148217.75</v>
      </c>
      <c r="H43" s="8">
        <v>-117390</v>
      </c>
      <c r="I43" s="6" t="s">
        <v>727</v>
      </c>
    </row>
    <row r="44" spans="1:9" ht="20.399999999999999" x14ac:dyDescent="0.2">
      <c r="A44" s="5" t="s">
        <v>737</v>
      </c>
      <c r="B44" s="5" t="s">
        <v>330</v>
      </c>
      <c r="C44" s="6" t="s">
        <v>732</v>
      </c>
      <c r="D44" s="6" t="s">
        <v>738</v>
      </c>
      <c r="E44" s="5" t="s">
        <v>728</v>
      </c>
      <c r="F44" s="8">
        <v>132754.21</v>
      </c>
      <c r="G44" s="8">
        <v>132754.21</v>
      </c>
      <c r="H44" s="8">
        <v>0</v>
      </c>
      <c r="I44" s="6" t="s">
        <v>727</v>
      </c>
    </row>
    <row r="45" spans="1:9" ht="20.399999999999999" x14ac:dyDescent="0.2">
      <c r="A45" s="5" t="s">
        <v>737</v>
      </c>
      <c r="B45" s="5" t="s">
        <v>330</v>
      </c>
      <c r="C45" s="6" t="s">
        <v>732</v>
      </c>
      <c r="D45" s="6" t="s">
        <v>738</v>
      </c>
      <c r="E45" s="5" t="s">
        <v>729</v>
      </c>
      <c r="F45" s="8">
        <v>132754.21</v>
      </c>
      <c r="G45" s="8">
        <v>132754.21</v>
      </c>
      <c r="H45" s="8">
        <v>0</v>
      </c>
      <c r="I45" s="6" t="s">
        <v>727</v>
      </c>
    </row>
    <row r="46" spans="1:9" ht="20.399999999999999" x14ac:dyDescent="0.2">
      <c r="A46" s="5" t="s">
        <v>737</v>
      </c>
      <c r="B46" s="5" t="s">
        <v>330</v>
      </c>
      <c r="C46" s="6" t="s">
        <v>732</v>
      </c>
      <c r="D46" s="6" t="s">
        <v>738</v>
      </c>
      <c r="E46" s="5" t="s">
        <v>726</v>
      </c>
      <c r="F46" s="8">
        <v>148217.75</v>
      </c>
      <c r="G46" s="8">
        <v>141944.6</v>
      </c>
      <c r="H46" s="8">
        <v>-6273.15</v>
      </c>
      <c r="I46" s="6" t="s">
        <v>727</v>
      </c>
    </row>
    <row r="47" spans="1:9" ht="20.399999999999999" x14ac:dyDescent="0.2">
      <c r="A47" s="5" t="s">
        <v>737</v>
      </c>
      <c r="B47" s="5" t="s">
        <v>330</v>
      </c>
      <c r="C47" s="6" t="s">
        <v>732</v>
      </c>
      <c r="D47" s="6" t="s">
        <v>738</v>
      </c>
      <c r="E47" s="5" t="s">
        <v>728</v>
      </c>
      <c r="F47" s="8">
        <v>132754.21</v>
      </c>
      <c r="G47" s="8">
        <v>132754.21</v>
      </c>
      <c r="H47" s="8">
        <v>0</v>
      </c>
      <c r="I47" s="6" t="s">
        <v>727</v>
      </c>
    </row>
    <row r="48" spans="1:9" ht="20.399999999999999" x14ac:dyDescent="0.2">
      <c r="A48" s="5" t="s">
        <v>737</v>
      </c>
      <c r="B48" s="5" t="s">
        <v>330</v>
      </c>
      <c r="C48" s="6" t="s">
        <v>732</v>
      </c>
      <c r="D48" s="6" t="s">
        <v>738</v>
      </c>
      <c r="E48" s="5" t="s">
        <v>729</v>
      </c>
      <c r="F48" s="8">
        <v>132754.21</v>
      </c>
      <c r="G48" s="8">
        <v>132754.21</v>
      </c>
      <c r="H48" s="8">
        <v>0</v>
      </c>
      <c r="I48" s="6" t="s">
        <v>727</v>
      </c>
    </row>
    <row r="49" spans="1:9" ht="20.399999999999999" x14ac:dyDescent="0.2">
      <c r="A49" s="5" t="s">
        <v>737</v>
      </c>
      <c r="B49" s="5" t="s">
        <v>330</v>
      </c>
      <c r="C49" s="6" t="s">
        <v>732</v>
      </c>
      <c r="D49" s="6" t="s">
        <v>739</v>
      </c>
      <c r="E49" s="5" t="s">
        <v>726</v>
      </c>
      <c r="F49" s="8">
        <v>1679069.49</v>
      </c>
      <c r="G49" s="8">
        <v>1802732.64</v>
      </c>
      <c r="H49" s="8">
        <v>123663.15</v>
      </c>
      <c r="I49" s="6" t="s">
        <v>727</v>
      </c>
    </row>
    <row r="50" spans="1:9" ht="20.399999999999999" x14ac:dyDescent="0.2">
      <c r="A50" s="5" t="s">
        <v>737</v>
      </c>
      <c r="B50" s="5" t="s">
        <v>330</v>
      </c>
      <c r="C50" s="6" t="s">
        <v>732</v>
      </c>
      <c r="D50" s="6" t="s">
        <v>739</v>
      </c>
      <c r="E50" s="5" t="s">
        <v>728</v>
      </c>
      <c r="F50" s="8">
        <v>851600</v>
      </c>
      <c r="G50" s="8">
        <v>851600</v>
      </c>
      <c r="H50" s="8">
        <v>0</v>
      </c>
      <c r="I50" s="6" t="s">
        <v>727</v>
      </c>
    </row>
    <row r="51" spans="1:9" ht="20.399999999999999" x14ac:dyDescent="0.2">
      <c r="A51" s="5" t="s">
        <v>737</v>
      </c>
      <c r="B51" s="5" t="s">
        <v>330</v>
      </c>
      <c r="C51" s="6" t="s">
        <v>732</v>
      </c>
      <c r="D51" s="6" t="s">
        <v>739</v>
      </c>
      <c r="E51" s="5" t="s">
        <v>729</v>
      </c>
      <c r="F51" s="8">
        <v>761600</v>
      </c>
      <c r="G51" s="8">
        <v>761600</v>
      </c>
      <c r="H51" s="8">
        <v>0</v>
      </c>
      <c r="I51" s="6" t="s">
        <v>727</v>
      </c>
    </row>
    <row r="52" spans="1:9" ht="20.399999999999999" x14ac:dyDescent="0.2">
      <c r="A52" s="5" t="s">
        <v>740</v>
      </c>
      <c r="B52" s="5" t="s">
        <v>330</v>
      </c>
      <c r="C52" s="6" t="s">
        <v>732</v>
      </c>
      <c r="D52" s="6" t="s">
        <v>741</v>
      </c>
      <c r="E52" s="5" t="s">
        <v>726</v>
      </c>
      <c r="F52" s="8">
        <v>290758.01</v>
      </c>
      <c r="G52" s="8">
        <v>237597.15</v>
      </c>
      <c r="H52" s="8">
        <v>-53160.86</v>
      </c>
      <c r="I52" s="6" t="s">
        <v>727</v>
      </c>
    </row>
    <row r="53" spans="1:9" ht="20.399999999999999" x14ac:dyDescent="0.2">
      <c r="A53" s="5" t="s">
        <v>740</v>
      </c>
      <c r="B53" s="5" t="s">
        <v>330</v>
      </c>
      <c r="C53" s="6" t="s">
        <v>732</v>
      </c>
      <c r="D53" s="6" t="s">
        <v>741</v>
      </c>
      <c r="E53" s="5" t="s">
        <v>728</v>
      </c>
      <c r="F53" s="8">
        <v>119447.3</v>
      </c>
      <c r="G53" s="8">
        <v>119447.3</v>
      </c>
      <c r="H53" s="8">
        <v>0</v>
      </c>
      <c r="I53" s="6" t="s">
        <v>727</v>
      </c>
    </row>
    <row r="54" spans="1:9" ht="20.399999999999999" x14ac:dyDescent="0.2">
      <c r="A54" s="5" t="s">
        <v>740</v>
      </c>
      <c r="B54" s="5" t="s">
        <v>330</v>
      </c>
      <c r="C54" s="6" t="s">
        <v>732</v>
      </c>
      <c r="D54" s="6" t="s">
        <v>741</v>
      </c>
      <c r="E54" s="5" t="s">
        <v>729</v>
      </c>
      <c r="F54" s="8">
        <v>119447.3</v>
      </c>
      <c r="G54" s="8">
        <v>119447.3</v>
      </c>
      <c r="H54" s="8">
        <v>0</v>
      </c>
      <c r="I54" s="6" t="s">
        <v>727</v>
      </c>
    </row>
    <row r="55" spans="1:9" ht="20.399999999999999" x14ac:dyDescent="0.2">
      <c r="A55" s="5" t="s">
        <v>742</v>
      </c>
      <c r="B55" s="5" t="s">
        <v>330</v>
      </c>
      <c r="C55" s="6" t="s">
        <v>724</v>
      </c>
      <c r="D55" s="6" t="s">
        <v>743</v>
      </c>
      <c r="E55" s="5" t="s">
        <v>726</v>
      </c>
      <c r="F55" s="8">
        <v>30000</v>
      </c>
      <c r="G55" s="8">
        <v>21350.82</v>
      </c>
      <c r="H55" s="8">
        <v>-8649.18</v>
      </c>
      <c r="I55" s="6" t="s">
        <v>727</v>
      </c>
    </row>
    <row r="56" spans="1:9" ht="20.399999999999999" x14ac:dyDescent="0.2">
      <c r="A56" s="5" t="s">
        <v>742</v>
      </c>
      <c r="B56" s="5" t="s">
        <v>330</v>
      </c>
      <c r="C56" s="6" t="s">
        <v>724</v>
      </c>
      <c r="D56" s="6" t="s">
        <v>743</v>
      </c>
      <c r="E56" s="5" t="s">
        <v>728</v>
      </c>
      <c r="F56" s="8">
        <v>0</v>
      </c>
      <c r="G56" s="8">
        <v>0</v>
      </c>
      <c r="H56" s="8">
        <v>0</v>
      </c>
      <c r="I56" s="6" t="s">
        <v>727</v>
      </c>
    </row>
    <row r="57" spans="1:9" ht="20.399999999999999" x14ac:dyDescent="0.2">
      <c r="A57" s="5" t="s">
        <v>742</v>
      </c>
      <c r="B57" s="5" t="s">
        <v>330</v>
      </c>
      <c r="C57" s="6" t="s">
        <v>724</v>
      </c>
      <c r="D57" s="6" t="s">
        <v>743</v>
      </c>
      <c r="E57" s="5" t="s">
        <v>729</v>
      </c>
      <c r="F57" s="8">
        <v>0</v>
      </c>
      <c r="G57" s="8">
        <v>0</v>
      </c>
      <c r="H57" s="8">
        <v>0</v>
      </c>
      <c r="I57" s="6" t="s">
        <v>727</v>
      </c>
    </row>
    <row r="58" spans="1:9" ht="20.399999999999999" x14ac:dyDescent="0.2">
      <c r="A58" s="5" t="s">
        <v>742</v>
      </c>
      <c r="B58" s="5" t="s">
        <v>330</v>
      </c>
      <c r="C58" s="6" t="s">
        <v>732</v>
      </c>
      <c r="D58" s="6" t="s">
        <v>743</v>
      </c>
      <c r="E58" s="5" t="s">
        <v>726</v>
      </c>
      <c r="F58" s="8">
        <v>20000</v>
      </c>
      <c r="G58" s="8">
        <v>0</v>
      </c>
      <c r="H58" s="8">
        <v>-20000</v>
      </c>
      <c r="I58" s="6" t="s">
        <v>727</v>
      </c>
    </row>
    <row r="59" spans="1:9" ht="20.399999999999999" x14ac:dyDescent="0.2">
      <c r="A59" s="5" t="s">
        <v>742</v>
      </c>
      <c r="B59" s="5" t="s">
        <v>330</v>
      </c>
      <c r="C59" s="6" t="s">
        <v>732</v>
      </c>
      <c r="D59" s="6" t="s">
        <v>743</v>
      </c>
      <c r="E59" s="5" t="s">
        <v>728</v>
      </c>
      <c r="F59" s="8">
        <v>0</v>
      </c>
      <c r="G59" s="8">
        <v>0</v>
      </c>
      <c r="H59" s="8">
        <v>0</v>
      </c>
      <c r="I59" s="6" t="s">
        <v>727</v>
      </c>
    </row>
    <row r="60" spans="1:9" ht="20.399999999999999" x14ac:dyDescent="0.2">
      <c r="A60" s="5" t="s">
        <v>742</v>
      </c>
      <c r="B60" s="5" t="s">
        <v>330</v>
      </c>
      <c r="C60" s="6" t="s">
        <v>732</v>
      </c>
      <c r="D60" s="6" t="s">
        <v>743</v>
      </c>
      <c r="E60" s="5" t="s">
        <v>729</v>
      </c>
      <c r="F60" s="8">
        <v>0</v>
      </c>
      <c r="G60" s="8">
        <v>0</v>
      </c>
      <c r="H60" s="8">
        <v>0</v>
      </c>
      <c r="I60" s="6" t="s">
        <v>727</v>
      </c>
    </row>
    <row r="61" spans="1:9" ht="20.399999999999999" x14ac:dyDescent="0.2">
      <c r="A61" s="5" t="s">
        <v>744</v>
      </c>
      <c r="B61" s="5" t="s">
        <v>330</v>
      </c>
      <c r="C61" s="6" t="s">
        <v>732</v>
      </c>
      <c r="D61" s="6" t="s">
        <v>745</v>
      </c>
      <c r="E61" s="5" t="s">
        <v>726</v>
      </c>
      <c r="F61" s="8">
        <v>27140.6</v>
      </c>
      <c r="G61" s="8">
        <v>26772</v>
      </c>
      <c r="H61" s="8">
        <v>-368.6</v>
      </c>
      <c r="I61" s="6" t="s">
        <v>727</v>
      </c>
    </row>
    <row r="62" spans="1:9" ht="20.399999999999999" x14ac:dyDescent="0.2">
      <c r="A62" s="5" t="s">
        <v>744</v>
      </c>
      <c r="B62" s="5" t="s">
        <v>330</v>
      </c>
      <c r="C62" s="6" t="s">
        <v>732</v>
      </c>
      <c r="D62" s="6" t="s">
        <v>745</v>
      </c>
      <c r="E62" s="5" t="s">
        <v>728</v>
      </c>
      <c r="F62" s="8">
        <v>27140.6</v>
      </c>
      <c r="G62" s="8">
        <v>27140.6</v>
      </c>
      <c r="H62" s="8">
        <v>0</v>
      </c>
      <c r="I62" s="6" t="s">
        <v>727</v>
      </c>
    </row>
    <row r="63" spans="1:9" ht="20.399999999999999" x14ac:dyDescent="0.2">
      <c r="A63" s="5" t="s">
        <v>744</v>
      </c>
      <c r="B63" s="5" t="s">
        <v>330</v>
      </c>
      <c r="C63" s="6" t="s">
        <v>732</v>
      </c>
      <c r="D63" s="6" t="s">
        <v>745</v>
      </c>
      <c r="E63" s="5" t="s">
        <v>729</v>
      </c>
      <c r="F63" s="8">
        <v>27140.6</v>
      </c>
      <c r="G63" s="8">
        <v>27140.6</v>
      </c>
      <c r="H63" s="8">
        <v>0</v>
      </c>
      <c r="I63" s="6" t="s">
        <v>727</v>
      </c>
    </row>
    <row r="64" spans="1:9" x14ac:dyDescent="0.2">
      <c r="A64" s="5" t="s">
        <v>746</v>
      </c>
      <c r="B64" s="5" t="s">
        <v>330</v>
      </c>
      <c r="C64" s="6" t="s">
        <v>724</v>
      </c>
      <c r="D64" s="6" t="s">
        <v>747</v>
      </c>
      <c r="E64" s="5" t="s">
        <v>726</v>
      </c>
      <c r="F64" s="8">
        <v>273109.68</v>
      </c>
      <c r="G64" s="8">
        <v>231920</v>
      </c>
      <c r="H64" s="8">
        <v>-41189.68</v>
      </c>
      <c r="I64" s="6" t="s">
        <v>727</v>
      </c>
    </row>
    <row r="65" spans="1:9" x14ac:dyDescent="0.2">
      <c r="A65" s="5" t="s">
        <v>746</v>
      </c>
      <c r="B65" s="5" t="s">
        <v>330</v>
      </c>
      <c r="C65" s="6" t="s">
        <v>724</v>
      </c>
      <c r="D65" s="6" t="s">
        <v>747</v>
      </c>
      <c r="E65" s="5" t="s">
        <v>728</v>
      </c>
      <c r="F65" s="8">
        <v>0</v>
      </c>
      <c r="G65" s="8">
        <v>0</v>
      </c>
      <c r="H65" s="8">
        <v>0</v>
      </c>
      <c r="I65" s="6" t="s">
        <v>727</v>
      </c>
    </row>
    <row r="66" spans="1:9" x14ac:dyDescent="0.2">
      <c r="A66" s="5" t="s">
        <v>746</v>
      </c>
      <c r="B66" s="5" t="s">
        <v>330</v>
      </c>
      <c r="C66" s="6" t="s">
        <v>724</v>
      </c>
      <c r="D66" s="6" t="s">
        <v>747</v>
      </c>
      <c r="E66" s="5" t="s">
        <v>729</v>
      </c>
      <c r="F66" s="8">
        <v>0</v>
      </c>
      <c r="G66" s="8">
        <v>0</v>
      </c>
      <c r="H66" s="8">
        <v>0</v>
      </c>
      <c r="I66" s="6" t="s">
        <v>727</v>
      </c>
    </row>
    <row r="67" spans="1:9" ht="20.399999999999999" x14ac:dyDescent="0.2">
      <c r="A67" s="5" t="s">
        <v>273</v>
      </c>
      <c r="B67" s="5" t="s">
        <v>330</v>
      </c>
      <c r="C67" s="6" t="s">
        <v>732</v>
      </c>
      <c r="D67" s="6" t="s">
        <v>748</v>
      </c>
      <c r="E67" s="5" t="s">
        <v>726</v>
      </c>
      <c r="F67" s="8">
        <v>216535.82</v>
      </c>
      <c r="G67" s="8">
        <v>237634.09</v>
      </c>
      <c r="H67" s="8">
        <v>21098.27</v>
      </c>
      <c r="I67" s="6" t="s">
        <v>727</v>
      </c>
    </row>
    <row r="68" spans="1:9" ht="20.399999999999999" x14ac:dyDescent="0.2">
      <c r="A68" s="5" t="s">
        <v>273</v>
      </c>
      <c r="B68" s="5" t="s">
        <v>330</v>
      </c>
      <c r="C68" s="6" t="s">
        <v>732</v>
      </c>
      <c r="D68" s="6" t="s">
        <v>748</v>
      </c>
      <c r="E68" s="5" t="s">
        <v>728</v>
      </c>
      <c r="F68" s="8">
        <v>0</v>
      </c>
      <c r="G68" s="8">
        <v>0</v>
      </c>
      <c r="H68" s="8">
        <v>0</v>
      </c>
      <c r="I68" s="6" t="s">
        <v>727</v>
      </c>
    </row>
    <row r="69" spans="1:9" ht="20.399999999999999" x14ac:dyDescent="0.2">
      <c r="A69" s="5" t="s">
        <v>273</v>
      </c>
      <c r="B69" s="5" t="s">
        <v>330</v>
      </c>
      <c r="C69" s="6" t="s">
        <v>732</v>
      </c>
      <c r="D69" s="6" t="s">
        <v>748</v>
      </c>
      <c r="E69" s="5" t="s">
        <v>729</v>
      </c>
      <c r="F69" s="8">
        <v>0</v>
      </c>
      <c r="G69" s="8">
        <v>0</v>
      </c>
      <c r="H69" s="8">
        <v>0</v>
      </c>
      <c r="I69" s="6" t="s">
        <v>727</v>
      </c>
    </row>
    <row r="70" spans="1:9" ht="20.399999999999999" x14ac:dyDescent="0.2">
      <c r="A70" s="5" t="s">
        <v>273</v>
      </c>
      <c r="B70" s="5" t="s">
        <v>330</v>
      </c>
      <c r="C70" s="6" t="s">
        <v>732</v>
      </c>
      <c r="D70" s="6" t="s">
        <v>748</v>
      </c>
      <c r="E70" s="5" t="s">
        <v>726</v>
      </c>
      <c r="F70" s="8">
        <v>237634.09</v>
      </c>
      <c r="G70" s="8">
        <v>238002.69</v>
      </c>
      <c r="H70" s="8">
        <v>368.6</v>
      </c>
      <c r="I70" s="6" t="s">
        <v>727</v>
      </c>
    </row>
    <row r="71" spans="1:9" ht="20.399999999999999" x14ac:dyDescent="0.2">
      <c r="A71" s="5" t="s">
        <v>273</v>
      </c>
      <c r="B71" s="5" t="s">
        <v>330</v>
      </c>
      <c r="C71" s="6" t="s">
        <v>732</v>
      </c>
      <c r="D71" s="6" t="s">
        <v>748</v>
      </c>
      <c r="E71" s="5" t="s">
        <v>728</v>
      </c>
      <c r="F71" s="8">
        <v>0</v>
      </c>
      <c r="G71" s="8">
        <v>0</v>
      </c>
      <c r="H71" s="8">
        <v>0</v>
      </c>
      <c r="I71" s="6" t="s">
        <v>727</v>
      </c>
    </row>
    <row r="72" spans="1:9" ht="20.399999999999999" x14ac:dyDescent="0.2">
      <c r="A72" s="5" t="s">
        <v>273</v>
      </c>
      <c r="B72" s="5" t="s">
        <v>330</v>
      </c>
      <c r="C72" s="6" t="s">
        <v>732</v>
      </c>
      <c r="D72" s="6" t="s">
        <v>748</v>
      </c>
      <c r="E72" s="5" t="s">
        <v>729</v>
      </c>
      <c r="F72" s="8">
        <v>0</v>
      </c>
      <c r="G72" s="8">
        <v>0</v>
      </c>
      <c r="H72" s="8">
        <v>0</v>
      </c>
      <c r="I72" s="6" t="s">
        <v>727</v>
      </c>
    </row>
    <row r="73" spans="1:9" ht="19.95" customHeight="1" x14ac:dyDescent="0.2">
      <c r="A73" s="27" t="s">
        <v>457</v>
      </c>
      <c r="B73" s="27"/>
      <c r="C73" s="27"/>
      <c r="D73" s="27"/>
      <c r="E73" s="27"/>
      <c r="F73" s="9">
        <f>SUM(F7:F72)</f>
        <v>49748025.620000012</v>
      </c>
      <c r="G73" s="9">
        <f>SUM(G7:G72)</f>
        <v>49748025.620000012</v>
      </c>
      <c r="H73" s="9">
        <f>SUM(H7:H72)</f>
        <v>1.2391865311656147E-11</v>
      </c>
    </row>
    <row r="74" spans="1:9" ht="19.95" customHeight="1" x14ac:dyDescent="0.2"/>
    <row r="75" spans="1:9" ht="19.95" customHeight="1" x14ac:dyDescent="0.2">
      <c r="A75" s="26" t="s">
        <v>711</v>
      </c>
      <c r="B75" s="26"/>
      <c r="C75" s="26"/>
      <c r="D75" s="26" t="s">
        <v>749</v>
      </c>
      <c r="E75" s="26"/>
      <c r="F75" s="26"/>
      <c r="G75" s="26"/>
      <c r="H75" s="26"/>
      <c r="I75" s="26"/>
    </row>
    <row r="76" spans="1:9" ht="19.95" customHeight="1" x14ac:dyDescent="0.2">
      <c r="A76" s="20" t="s">
        <v>713</v>
      </c>
      <c r="B76" s="20" t="s">
        <v>714</v>
      </c>
      <c r="C76" s="20" t="s">
        <v>715</v>
      </c>
      <c r="D76" s="20" t="s">
        <v>716</v>
      </c>
      <c r="E76" s="20" t="s">
        <v>717</v>
      </c>
      <c r="F76" s="20" t="s">
        <v>718</v>
      </c>
      <c r="G76" s="20"/>
      <c r="H76" s="20"/>
      <c r="I76" s="20"/>
    </row>
    <row r="77" spans="1:9" ht="19.95" customHeight="1" x14ac:dyDescent="0.2">
      <c r="A77" s="20"/>
      <c r="B77" s="20"/>
      <c r="C77" s="20"/>
      <c r="D77" s="20"/>
      <c r="E77" s="20"/>
      <c r="F77" s="5" t="s">
        <v>719</v>
      </c>
      <c r="G77" s="5" t="s">
        <v>720</v>
      </c>
      <c r="H77" s="5" t="s">
        <v>721</v>
      </c>
      <c r="I77" s="5" t="s">
        <v>722</v>
      </c>
    </row>
    <row r="78" spans="1:9" ht="19.95" customHeight="1" x14ac:dyDescent="0.2">
      <c r="A78" s="20" t="s">
        <v>750</v>
      </c>
      <c r="B78" s="20"/>
      <c r="C78" s="20"/>
      <c r="D78" s="20"/>
      <c r="E78" s="20"/>
      <c r="F78" s="20"/>
      <c r="G78" s="20"/>
      <c r="H78" s="20"/>
      <c r="I78" s="20"/>
    </row>
    <row r="79" spans="1:9" ht="19.95" customHeight="1" x14ac:dyDescent="0.2"/>
    <row r="80" spans="1:9" ht="19.95" customHeight="1" x14ac:dyDescent="0.2">
      <c r="A80" s="26" t="s">
        <v>711</v>
      </c>
      <c r="B80" s="26"/>
      <c r="C80" s="26"/>
      <c r="D80" s="26" t="s">
        <v>751</v>
      </c>
      <c r="E80" s="26"/>
      <c r="F80" s="26"/>
      <c r="G80" s="26"/>
      <c r="H80" s="26"/>
      <c r="I80" s="26"/>
    </row>
    <row r="81" spans="1:9" ht="19.95" customHeight="1" x14ac:dyDescent="0.2">
      <c r="A81" s="20" t="s">
        <v>713</v>
      </c>
      <c r="B81" s="20" t="s">
        <v>714</v>
      </c>
      <c r="C81" s="20" t="s">
        <v>715</v>
      </c>
      <c r="D81" s="20" t="s">
        <v>716</v>
      </c>
      <c r="E81" s="20" t="s">
        <v>717</v>
      </c>
      <c r="F81" s="20" t="s">
        <v>718</v>
      </c>
      <c r="G81" s="20"/>
      <c r="H81" s="20"/>
      <c r="I81" s="20"/>
    </row>
    <row r="82" spans="1:9" ht="19.95" customHeight="1" x14ac:dyDescent="0.2">
      <c r="A82" s="20"/>
      <c r="B82" s="20"/>
      <c r="C82" s="20"/>
      <c r="D82" s="20"/>
      <c r="E82" s="20"/>
      <c r="F82" s="5" t="s">
        <v>719</v>
      </c>
      <c r="G82" s="5" t="s">
        <v>720</v>
      </c>
      <c r="H82" s="5" t="s">
        <v>721</v>
      </c>
      <c r="I82" s="5" t="s">
        <v>722</v>
      </c>
    </row>
    <row r="83" spans="1:9" ht="20.399999999999999" x14ac:dyDescent="0.2">
      <c r="A83" s="5" t="s">
        <v>273</v>
      </c>
      <c r="B83" s="5" t="s">
        <v>330</v>
      </c>
      <c r="C83" s="6" t="s">
        <v>752</v>
      </c>
      <c r="D83" s="6" t="s">
        <v>753</v>
      </c>
      <c r="E83" s="5" t="s">
        <v>726</v>
      </c>
      <c r="F83" s="8">
        <v>1764638.89</v>
      </c>
      <c r="G83" s="8">
        <v>1592334.2</v>
      </c>
      <c r="H83" s="8">
        <v>-172304.69</v>
      </c>
      <c r="I83" s="6" t="s">
        <v>727</v>
      </c>
    </row>
    <row r="84" spans="1:9" ht="20.399999999999999" x14ac:dyDescent="0.2">
      <c r="A84" s="5" t="s">
        <v>273</v>
      </c>
      <c r="B84" s="5" t="s">
        <v>330</v>
      </c>
      <c r="C84" s="6" t="s">
        <v>752</v>
      </c>
      <c r="D84" s="6" t="s">
        <v>753</v>
      </c>
      <c r="E84" s="5" t="s">
        <v>728</v>
      </c>
      <c r="F84" s="8">
        <v>1477705.89</v>
      </c>
      <c r="G84" s="8">
        <v>1477705.89</v>
      </c>
      <c r="H84" s="8">
        <v>0</v>
      </c>
      <c r="I84" s="6" t="s">
        <v>727</v>
      </c>
    </row>
    <row r="85" spans="1:9" ht="20.399999999999999" x14ac:dyDescent="0.2">
      <c r="A85" s="5" t="s">
        <v>273</v>
      </c>
      <c r="B85" s="5" t="s">
        <v>330</v>
      </c>
      <c r="C85" s="6" t="s">
        <v>752</v>
      </c>
      <c r="D85" s="6" t="s">
        <v>753</v>
      </c>
      <c r="E85" s="5" t="s">
        <v>729</v>
      </c>
      <c r="F85" s="8">
        <v>1477705.89</v>
      </c>
      <c r="G85" s="8">
        <v>1477705.89</v>
      </c>
      <c r="H85" s="8">
        <v>0</v>
      </c>
      <c r="I85" s="6" t="s">
        <v>727</v>
      </c>
    </row>
    <row r="86" spans="1:9" ht="19.95" customHeight="1" x14ac:dyDescent="0.2">
      <c r="A86" s="27" t="s">
        <v>457</v>
      </c>
      <c r="B86" s="27"/>
      <c r="C86" s="27"/>
      <c r="D86" s="27"/>
      <c r="E86" s="27"/>
      <c r="F86" s="9">
        <f>SUM(F83:F85)</f>
        <v>4720050.67</v>
      </c>
      <c r="G86" s="9">
        <f>SUM(G83:G85)</f>
        <v>4547745.9799999995</v>
      </c>
      <c r="H86" s="9">
        <f>SUM(H83:H85)</f>
        <v>-172304.69</v>
      </c>
    </row>
    <row r="87" spans="1:9" ht="19.95" customHeight="1" x14ac:dyDescent="0.2"/>
    <row r="88" spans="1:9" ht="19.95" customHeight="1" x14ac:dyDescent="0.2">
      <c r="A88" s="26" t="s">
        <v>711</v>
      </c>
      <c r="B88" s="26"/>
      <c r="C88" s="26"/>
      <c r="D88" s="26" t="s">
        <v>754</v>
      </c>
      <c r="E88" s="26"/>
      <c r="F88" s="26"/>
      <c r="G88" s="26"/>
      <c r="H88" s="26"/>
      <c r="I88" s="26"/>
    </row>
    <row r="89" spans="1:9" ht="19.95" customHeight="1" x14ac:dyDescent="0.2">
      <c r="A89" s="20" t="s">
        <v>713</v>
      </c>
      <c r="B89" s="20" t="s">
        <v>714</v>
      </c>
      <c r="C89" s="20" t="s">
        <v>715</v>
      </c>
      <c r="D89" s="20" t="s">
        <v>716</v>
      </c>
      <c r="E89" s="20" t="s">
        <v>717</v>
      </c>
      <c r="F89" s="20" t="s">
        <v>718</v>
      </c>
      <c r="G89" s="20"/>
      <c r="H89" s="20"/>
      <c r="I89" s="20"/>
    </row>
    <row r="90" spans="1:9" ht="19.95" customHeight="1" x14ac:dyDescent="0.2">
      <c r="A90" s="20"/>
      <c r="B90" s="20"/>
      <c r="C90" s="20"/>
      <c r="D90" s="20"/>
      <c r="E90" s="20"/>
      <c r="F90" s="5" t="s">
        <v>719</v>
      </c>
      <c r="G90" s="5" t="s">
        <v>720</v>
      </c>
      <c r="H90" s="5" t="s">
        <v>721</v>
      </c>
      <c r="I90" s="5" t="s">
        <v>722</v>
      </c>
    </row>
    <row r="91" spans="1:9" ht="19.95" customHeight="1" x14ac:dyDescent="0.2">
      <c r="A91" s="20" t="s">
        <v>750</v>
      </c>
      <c r="B91" s="20"/>
      <c r="C91" s="20"/>
      <c r="D91" s="20"/>
      <c r="E91" s="20"/>
      <c r="F91" s="20"/>
      <c r="G91" s="20"/>
      <c r="H91" s="20"/>
      <c r="I91" s="20"/>
    </row>
  </sheetData>
  <sheetProtection password="B193" sheet="1" objects="1" scenarios="1"/>
  <mergeCells count="38">
    <mergeCell ref="A91:I91"/>
    <mergeCell ref="A86:E86"/>
    <mergeCell ref="A88:C88"/>
    <mergeCell ref="D88:I88"/>
    <mergeCell ref="A89:A90"/>
    <mergeCell ref="B89:B90"/>
    <mergeCell ref="C89:C90"/>
    <mergeCell ref="D89:D90"/>
    <mergeCell ref="E89:E90"/>
    <mergeCell ref="F89:I89"/>
    <mergeCell ref="A78:I78"/>
    <mergeCell ref="A80:C80"/>
    <mergeCell ref="D80:I80"/>
    <mergeCell ref="A81:A82"/>
    <mergeCell ref="B81:B82"/>
    <mergeCell ref="C81:C82"/>
    <mergeCell ref="D81:D82"/>
    <mergeCell ref="E81:E82"/>
    <mergeCell ref="F81:I81"/>
    <mergeCell ref="A73:E73"/>
    <mergeCell ref="A75:C75"/>
    <mergeCell ref="D75:I75"/>
    <mergeCell ref="A76:A77"/>
    <mergeCell ref="B76:B77"/>
    <mergeCell ref="C76:C77"/>
    <mergeCell ref="D76:D77"/>
    <mergeCell ref="E76:E77"/>
    <mergeCell ref="F76:I76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&amp;K00-00924290.RBS.372724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ds</cp:lastModifiedBy>
  <dcterms:created xsi:type="dcterms:W3CDTF">2025-01-16T11:28:11Z</dcterms:created>
  <dcterms:modified xsi:type="dcterms:W3CDTF">2025-01-16T11:28:12Z</dcterms:modified>
</cp:coreProperties>
</file>